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Тарификация\Тарификация 25-26гг\"/>
    </mc:Choice>
  </mc:AlternateContent>
  <xr:revisionPtr revIDLastSave="0" documentId="13_ncr:1_{25718E3C-5CE8-4F49-847C-B70E6F4C83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расписание" sheetId="1" r:id="rId1"/>
  </sheets>
  <definedNames>
    <definedName name="_xlnm.Print_Area" localSheetId="0">расписание!$A$1:$S$89</definedName>
  </definedNames>
  <calcPr calcId="181029"/>
  <extLst>
    <ext uri="smNativeData">
      <pm:revision xmlns:pm="smNativeData" day="1645248652" val="976" rev="124" revOS="4" revMin="124" revMax="0"/>
      <pm:docPrefs xmlns:pm="smNativeData" id="1645248652" fixedDigits="0" showNotice="1" showFrameBounds="1" autoChart="1" recalcOnPrint="1" recalcOnCopy="1" finalRounding="1" compatTextArt="1" tab="567" useDefinedPrintRange="1" printArea="markedSheets"/>
      <pm:compatibility xmlns:pm="smNativeData" id="1645248652" overlapCells="1"/>
      <pm:defCurrency xmlns:pm="smNativeData" id="1645248652"/>
    </ext>
  </extLst>
</workbook>
</file>

<file path=xl/calcChain.xml><?xml version="1.0" encoding="utf-8"?>
<calcChain xmlns="http://schemas.openxmlformats.org/spreadsheetml/2006/main">
  <c r="S87" i="1" l="1"/>
  <c r="E39" i="1"/>
  <c r="I65" i="1" l="1"/>
  <c r="M65" i="1"/>
  <c r="Q65" i="1"/>
  <c r="O65" i="1"/>
  <c r="E65" i="1"/>
  <c r="Q61" i="1"/>
  <c r="K61" i="1"/>
  <c r="G61" i="1"/>
  <c r="E87" i="1"/>
  <c r="E50" i="1"/>
  <c r="G72" i="1"/>
  <c r="O72" i="1"/>
  <c r="M72" i="1"/>
  <c r="K72" i="1"/>
  <c r="I72" i="1"/>
  <c r="I87" i="1"/>
  <c r="Q87" i="1"/>
  <c r="O87" i="1"/>
  <c r="M87" i="1"/>
  <c r="K87" i="1"/>
  <c r="G87" i="1"/>
  <c r="G77" i="1"/>
  <c r="I77" i="1"/>
  <c r="K77" i="1"/>
  <c r="M77" i="1"/>
  <c r="O77" i="1"/>
  <c r="Q77" i="1"/>
  <c r="S77" i="1"/>
  <c r="K35" i="1"/>
  <c r="I35" i="1"/>
  <c r="I39" i="1"/>
  <c r="S15" i="1"/>
  <c r="S19" i="1"/>
  <c r="G29" i="1"/>
  <c r="K44" i="1"/>
  <c r="S44" i="1"/>
  <c r="Q44" i="1"/>
  <c r="O44" i="1"/>
  <c r="M44" i="1"/>
  <c r="I44" i="1"/>
  <c r="G44" i="1"/>
  <c r="G50" i="1"/>
  <c r="G39" i="1"/>
  <c r="G35" i="1"/>
  <c r="G25" i="1"/>
  <c r="G19" i="1"/>
  <c r="S82" i="1"/>
  <c r="Q82" i="1"/>
  <c r="O82" i="1"/>
  <c r="M82" i="1"/>
  <c r="K82" i="1"/>
  <c r="I82" i="1"/>
  <c r="G82" i="1"/>
  <c r="S72" i="1"/>
  <c r="Q72" i="1"/>
  <c r="S65" i="1"/>
  <c r="K65" i="1"/>
  <c r="G65" i="1"/>
  <c r="O61" i="1"/>
  <c r="I61" i="1"/>
  <c r="S54" i="1"/>
  <c r="Q54" i="1"/>
  <c r="O54" i="1"/>
  <c r="M54" i="1"/>
  <c r="K54" i="1"/>
  <c r="I54" i="1"/>
  <c r="G54" i="1"/>
  <c r="S50" i="1"/>
  <c r="Q50" i="1"/>
  <c r="O50" i="1"/>
  <c r="M50" i="1"/>
  <c r="K50" i="1"/>
  <c r="S39" i="1"/>
  <c r="Q39" i="1"/>
  <c r="O39" i="1"/>
  <c r="M39" i="1"/>
  <c r="K39" i="1"/>
  <c r="S35" i="1"/>
  <c r="Q35" i="1"/>
  <c r="O35" i="1"/>
  <c r="M35" i="1"/>
  <c r="S29" i="1"/>
  <c r="Q29" i="1"/>
  <c r="O29" i="1"/>
  <c r="M29" i="1"/>
  <c r="K29" i="1"/>
  <c r="I29" i="1"/>
  <c r="S25" i="1"/>
  <c r="Q25" i="1"/>
  <c r="O25" i="1"/>
  <c r="M25" i="1"/>
  <c r="K25" i="1"/>
  <c r="I25" i="1"/>
  <c r="Q19" i="1"/>
  <c r="O19" i="1"/>
  <c r="M19" i="1"/>
  <c r="K19" i="1"/>
  <c r="I19" i="1"/>
  <c r="K15" i="1"/>
  <c r="M15" i="1"/>
  <c r="O15" i="1"/>
  <c r="Q15" i="1"/>
  <c r="G15" i="1"/>
  <c r="I15" i="1"/>
</calcChain>
</file>

<file path=xl/sharedStrings.xml><?xml version="1.0" encoding="utf-8"?>
<sst xmlns="http://schemas.openxmlformats.org/spreadsheetml/2006/main" count="347" uniqueCount="132">
  <si>
    <t>______________________________</t>
  </si>
  <si>
    <t>№ п/п</t>
  </si>
  <si>
    <t>Место проведения занятий</t>
  </si>
  <si>
    <t>Этап подготовки</t>
  </si>
  <si>
    <t>СШ "Свобода"</t>
  </si>
  <si>
    <t>НП-1</t>
  </si>
  <si>
    <t>14.00-16.00</t>
  </si>
  <si>
    <t>НП-2</t>
  </si>
  <si>
    <t>15.00-17.00</t>
  </si>
  <si>
    <t>17.00-19.00</t>
  </si>
  <si>
    <t>16.00-18.00</t>
  </si>
  <si>
    <t>Фурманов К.А.</t>
  </si>
  <si>
    <t>18.00-21.00</t>
  </si>
  <si>
    <t>"УТВЕРЖДАЮ"</t>
  </si>
  <si>
    <t xml:space="preserve"> </t>
  </si>
  <si>
    <t>Климов А.В.</t>
  </si>
  <si>
    <t>Медведев А.А.</t>
  </si>
  <si>
    <t>16.00-19.00</t>
  </si>
  <si>
    <t>Пуякин А.П.</t>
  </si>
  <si>
    <t>Нестеров С.С.</t>
  </si>
  <si>
    <t>НП-3</t>
  </si>
  <si>
    <t>лыжная база</t>
  </si>
  <si>
    <t>18.00-20.00</t>
  </si>
  <si>
    <t>Дюкова Г.В.</t>
  </si>
  <si>
    <t>НП-1 (1)</t>
  </si>
  <si>
    <t>НП-1 (2)</t>
  </si>
  <si>
    <t>10.00-12.00</t>
  </si>
  <si>
    <t xml:space="preserve"> Долбышов А.И.</t>
  </si>
  <si>
    <t>Куандыков М.Ж.</t>
  </si>
  <si>
    <t>Омская, 50(зал-2)</t>
  </si>
  <si>
    <t>Шульц А.В.</t>
  </si>
  <si>
    <t>п. Степной</t>
  </si>
  <si>
    <t xml:space="preserve">п. Степной </t>
  </si>
  <si>
    <t>Желонкин Д.С.</t>
  </si>
  <si>
    <t>Желонкин С.С.</t>
  </si>
  <si>
    <t>Долбышов А.И.</t>
  </si>
  <si>
    <t>17.00-20.00</t>
  </si>
  <si>
    <t>10.00-11.30</t>
  </si>
  <si>
    <t>ССМ</t>
  </si>
  <si>
    <t xml:space="preserve">ССМ </t>
  </si>
  <si>
    <t>12.00-14.00</t>
  </si>
  <si>
    <t>Омская, 50 (зал -1)</t>
  </si>
  <si>
    <t>Омская, 50(зал-1)</t>
  </si>
  <si>
    <t>12.00-13.00</t>
  </si>
  <si>
    <t>Омская 50 (зал-1)</t>
  </si>
  <si>
    <t>СШ "Локомотив"</t>
  </si>
  <si>
    <t xml:space="preserve">НП-3 </t>
  </si>
  <si>
    <t>УТ(СС)-2</t>
  </si>
  <si>
    <t>Отделение "Баскетбол"</t>
  </si>
  <si>
    <t>18.00-20.00 (трен. зал)</t>
  </si>
  <si>
    <t xml:space="preserve">16.00-18.00 </t>
  </si>
  <si>
    <t xml:space="preserve">16.00-19.00 </t>
  </si>
  <si>
    <t>Омская, 50(зал-3)</t>
  </si>
  <si>
    <t>11.00-13.00</t>
  </si>
  <si>
    <t>УТ(СС)-1</t>
  </si>
  <si>
    <t>УТ (СС)-3</t>
  </si>
  <si>
    <t xml:space="preserve">УТ(СС)-3 </t>
  </si>
  <si>
    <t>16.30-18.30</t>
  </si>
  <si>
    <t>ФОК Локомотив</t>
  </si>
  <si>
    <t>УТ(СС)-3</t>
  </si>
  <si>
    <t>УТ (СС)-1</t>
  </si>
  <si>
    <t>Отделение "Самбо"</t>
  </si>
  <si>
    <t>Отделение "Гиревой спорт"</t>
  </si>
  <si>
    <t>Отделение "Лыжные гонки"</t>
  </si>
  <si>
    <t>Отделение "Настольный теннис"</t>
  </si>
  <si>
    <t>Отделение "Тхэквондо"</t>
  </si>
  <si>
    <t>Отделение "Конный спорт"</t>
  </si>
  <si>
    <t>Отделение "Рукопашный бой"</t>
  </si>
  <si>
    <t>УТ (СС)-2</t>
  </si>
  <si>
    <t>Белевитина А.Г.</t>
  </si>
  <si>
    <t>10.30-12.30</t>
  </si>
  <si>
    <t>16.30-19.30</t>
  </si>
  <si>
    <t>13.00-15.00</t>
  </si>
  <si>
    <t>Ф.И.О. тренера-преподавателя</t>
  </si>
  <si>
    <t>Лукьянова А.С.</t>
  </si>
  <si>
    <t>УТ(СС)-5</t>
  </si>
  <si>
    <t>УТ (СС)-4</t>
  </si>
  <si>
    <t>13.00-14.30</t>
  </si>
  <si>
    <t>14.30-16.30</t>
  </si>
  <si>
    <t>10.00-12.00 (игр. день)</t>
  </si>
  <si>
    <t>15.00-17.00 (игр. день)</t>
  </si>
  <si>
    <t>СОШ №53</t>
  </si>
  <si>
    <t>12.00-15.00 (игр. день)</t>
  </si>
  <si>
    <t>15.30-16.30</t>
  </si>
  <si>
    <t>09.30-10.30</t>
  </si>
  <si>
    <t>09.00-12.00</t>
  </si>
  <si>
    <t>09.00-11.00 16.00-18.00 спаринги</t>
  </si>
  <si>
    <t>08.00-09.30</t>
  </si>
  <si>
    <t>16.30-19.30 (трен. зал)</t>
  </si>
  <si>
    <t>часы</t>
  </si>
  <si>
    <t xml:space="preserve">Заместитель директора </t>
  </si>
  <si>
    <t>Закирова В.В.</t>
  </si>
  <si>
    <t>Отделение "Смешанные боевые единоборства (ММА)"</t>
  </si>
  <si>
    <t xml:space="preserve">Приложение №2 </t>
  </si>
  <si>
    <t>ПН</t>
  </si>
  <si>
    <t>ВТ</t>
  </si>
  <si>
    <t>СР</t>
  </si>
  <si>
    <t>ЧТ</t>
  </si>
  <si>
    <t>ПТ</t>
  </si>
  <si>
    <t>СБ</t>
  </si>
  <si>
    <t>ВС</t>
  </si>
  <si>
    <t>Нагрузка</t>
  </si>
  <si>
    <t>Немкина Т.В.</t>
  </si>
  <si>
    <t>Директор  МАУДО "СШ "Свобода" г. Орска</t>
  </si>
  <si>
    <t xml:space="preserve">      И.Г. Долбышов</t>
  </si>
  <si>
    <t xml:space="preserve">                 Расписание занятий тренеров-преподавателей на учебно-тренировочный 2025-2026 год по состоянию на 01 сентября 2025 г.</t>
  </si>
  <si>
    <t>УТ(СС)-4</t>
  </si>
  <si>
    <t>УТ(СС)-1 (1)</t>
  </si>
  <si>
    <t>УТ(СС)-1 (2)</t>
  </si>
  <si>
    <t>09.00-11.00</t>
  </si>
  <si>
    <t>13.30-15.00</t>
  </si>
  <si>
    <t>15.00-16.30</t>
  </si>
  <si>
    <t>НП-3 (1)</t>
  </si>
  <si>
    <t>НП-3 (2)</t>
  </si>
  <si>
    <t>НП-2 (1)</t>
  </si>
  <si>
    <t>НП-2 (2)</t>
  </si>
  <si>
    <t>15.00-18.00</t>
  </si>
  <si>
    <t>12.00-15.00</t>
  </si>
  <si>
    <r>
      <t>к Приказу №</t>
    </r>
    <r>
      <rPr>
        <sz val="14"/>
        <color rgb="FFED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136</t>
    </r>
    <r>
      <rPr>
        <sz val="14"/>
        <color rgb="FF000000"/>
        <rFont val="Times New Roman"/>
        <family val="1"/>
        <charset val="204"/>
      </rPr>
      <t>-ОД от 29.08.2025г.</t>
    </r>
  </si>
  <si>
    <t>Гимназия №1</t>
  </si>
  <si>
    <t>17.00-19.30</t>
  </si>
  <si>
    <t>15.30-18.30</t>
  </si>
  <si>
    <t>13.30-15.30</t>
  </si>
  <si>
    <t>15.30-18.00</t>
  </si>
  <si>
    <t>19.00-21.00</t>
  </si>
  <si>
    <t>08.00-10.00 восст. день</t>
  </si>
  <si>
    <t>10.00-12.00 17.00-19.00 спаринги</t>
  </si>
  <si>
    <t>08.00-11.00</t>
  </si>
  <si>
    <t>09.00-10.30</t>
  </si>
  <si>
    <t>12.30-14.30</t>
  </si>
  <si>
    <t>10.00-11.00</t>
  </si>
  <si>
    <t>16.30-19.00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</si>
</sst>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0"/>
      <name val="Arial Cyr"/>
      <family val="2"/>
    </font>
    <font>
      <sz val="10"/>
      <color rgb="FF000000"/>
      <name val="Arial Cyr"/>
      <charset val="204"/>
    </font>
    <font>
      <sz val="14"/>
      <color rgb="FFED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0" fontId="9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5">
    <cellStyle name="Обычный" xfId="0" builtinId="0" customBuiltin="1"/>
    <cellStyle name="Обычный 2" xfId="1" xr:uid="{00000000-0005-0000-0000-000001000000}"/>
    <cellStyle name="Обычный 3" xfId="3" xr:uid="{00000000-0005-0000-0000-000002000000}"/>
    <cellStyle name="Обычный 4" xfId="4" xr:uid="{00000000-0005-0000-0000-000003000000}"/>
    <cellStyle name="Финансовый 2" xfId="2" xr:uid="{00000000-0005-0000-0000-000004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45248652" count="1">
        <pm:charStyle name="Обычный" fontId="0" Id="1"/>
      </pm:charStyles>
      <pm:colors xmlns:pm="smNativeData" id="1645248652" count="12">
        <pm:color name="Цвет 24" rgb="018001"/>
        <pm:color name="Цвет 25" rgb="A3A300"/>
        <pm:color name="Цвет 26" rgb="808001"/>
        <pm:color name="Цвет 27" rgb="FF3D3D"/>
        <pm:color name="Цвет 28" rgb="FF5C5C"/>
        <pm:color name="Цвет 29" rgb="FF9E9E"/>
        <pm:color name="Цвет 30" rgb="FFE0E0"/>
        <pm:color name="Цвет 31" rgb="FFFFE0"/>
        <pm:color name="Цвет 32" rgb="FFFF9E"/>
        <pm:color name="Цвет 33" rgb="00D100"/>
        <pm:color name="Цвет 34" rgb="00A300"/>
        <pm:color name="Цвет 35" rgb="018080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5"/>
  <sheetViews>
    <sheetView showZeros="0" tabSelected="1" view="pageBreakPreview" topLeftCell="B19" zoomScale="70" zoomScaleNormal="90" zoomScaleSheetLayoutView="70" workbookViewId="0">
      <selection activeCell="K50" sqref="K50"/>
    </sheetView>
  </sheetViews>
  <sheetFormatPr defaultRowHeight="18.75" x14ac:dyDescent="0.25"/>
  <cols>
    <col min="1" max="1" width="7.7109375" style="4" customWidth="1"/>
    <col min="2" max="2" width="23.85546875" style="4" customWidth="1"/>
    <col min="3" max="3" width="24.140625" style="4" customWidth="1"/>
    <col min="4" max="5" width="17" style="4" customWidth="1"/>
    <col min="6" max="6" width="17.42578125" style="4" customWidth="1"/>
    <col min="7" max="7" width="7.7109375" style="4" bestFit="1" customWidth="1"/>
    <col min="8" max="8" width="17.42578125" style="4" customWidth="1"/>
    <col min="9" max="9" width="7.7109375" style="4" bestFit="1" customWidth="1"/>
    <col min="10" max="10" width="17.42578125" style="4" customWidth="1"/>
    <col min="11" max="11" width="7.7109375" style="4" bestFit="1" customWidth="1"/>
    <col min="12" max="12" width="17.42578125" style="4" customWidth="1"/>
    <col min="13" max="13" width="7.7109375" style="4" bestFit="1" customWidth="1"/>
    <col min="14" max="14" width="17.42578125" style="4" customWidth="1"/>
    <col min="15" max="15" width="7.7109375" style="4" bestFit="1" customWidth="1"/>
    <col min="16" max="16" width="17.42578125" style="4" customWidth="1"/>
    <col min="17" max="17" width="7.7109375" style="4" bestFit="1" customWidth="1"/>
    <col min="18" max="18" width="17.42578125" style="4" customWidth="1"/>
    <col min="19" max="19" width="7.7109375" style="4" bestFit="1" customWidth="1"/>
    <col min="20" max="20" width="9.140625" style="4"/>
    <col min="21" max="21" width="2" style="4" bestFit="1" customWidth="1"/>
    <col min="22" max="16384" width="9.140625" style="4"/>
  </cols>
  <sheetData>
    <row r="1" spans="1:19" x14ac:dyDescent="0.25">
      <c r="M1" s="6"/>
      <c r="N1" s="6"/>
      <c r="O1" s="6"/>
      <c r="P1" s="6"/>
      <c r="Q1" s="6"/>
      <c r="R1" s="6"/>
      <c r="S1" s="23" t="s">
        <v>93</v>
      </c>
    </row>
    <row r="2" spans="1:19" x14ac:dyDescent="0.25">
      <c r="K2" s="6"/>
      <c r="L2" s="6"/>
      <c r="M2" s="6"/>
      <c r="N2" s="6"/>
      <c r="O2" s="6"/>
      <c r="P2" s="6"/>
      <c r="Q2" s="6"/>
      <c r="R2" s="6"/>
      <c r="S2" s="23" t="s">
        <v>118</v>
      </c>
    </row>
    <row r="3" spans="1:19" x14ac:dyDescent="0.25">
      <c r="K3" s="6"/>
      <c r="L3" s="6"/>
      <c r="M3" s="6"/>
      <c r="N3" s="6"/>
      <c r="O3" s="6"/>
      <c r="P3" s="6"/>
      <c r="Q3" s="6"/>
      <c r="R3" s="6"/>
      <c r="S3" s="23"/>
    </row>
    <row r="4" spans="1:19" x14ac:dyDescent="0.25">
      <c r="J4" s="11"/>
      <c r="K4" s="11"/>
      <c r="N4" s="6" t="s">
        <v>13</v>
      </c>
      <c r="O4" s="6"/>
      <c r="P4" s="6"/>
      <c r="Q4" s="6"/>
      <c r="R4" s="6"/>
    </row>
    <row r="5" spans="1:19" x14ac:dyDescent="0.25">
      <c r="K5" s="6"/>
      <c r="N5" s="6" t="s">
        <v>103</v>
      </c>
      <c r="O5" s="6"/>
      <c r="P5" s="6"/>
      <c r="Q5" s="6"/>
      <c r="R5" s="6"/>
    </row>
    <row r="6" spans="1:19" x14ac:dyDescent="0.25">
      <c r="J6" s="11"/>
      <c r="K6" s="11"/>
      <c r="N6" s="14" t="s">
        <v>0</v>
      </c>
      <c r="O6" s="14"/>
      <c r="P6" s="11" t="s">
        <v>104</v>
      </c>
      <c r="Q6" s="11"/>
      <c r="R6" s="11"/>
    </row>
    <row r="8" spans="1:19" ht="42.75" customHeight="1" x14ac:dyDescent="0.25">
      <c r="A8" s="52" t="s">
        <v>105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10" spans="1:19" s="3" customFormat="1" ht="61.5" customHeight="1" x14ac:dyDescent="0.25">
      <c r="A10" s="7" t="s">
        <v>1</v>
      </c>
      <c r="B10" s="7" t="s">
        <v>73</v>
      </c>
      <c r="C10" s="7" t="s">
        <v>2</v>
      </c>
      <c r="D10" s="7" t="s">
        <v>3</v>
      </c>
      <c r="E10" s="24" t="s">
        <v>101</v>
      </c>
      <c r="F10" s="5" t="s">
        <v>94</v>
      </c>
      <c r="G10" s="5" t="s">
        <v>89</v>
      </c>
      <c r="H10" s="5" t="s">
        <v>95</v>
      </c>
      <c r="I10" s="5" t="s">
        <v>89</v>
      </c>
      <c r="J10" s="5" t="s">
        <v>96</v>
      </c>
      <c r="K10" s="5" t="s">
        <v>89</v>
      </c>
      <c r="L10" s="5" t="s">
        <v>97</v>
      </c>
      <c r="M10" s="5" t="s">
        <v>89</v>
      </c>
      <c r="N10" s="5" t="s">
        <v>98</v>
      </c>
      <c r="O10" s="5" t="s">
        <v>89</v>
      </c>
      <c r="P10" s="5" t="s">
        <v>99</v>
      </c>
      <c r="Q10" s="5" t="s">
        <v>89</v>
      </c>
      <c r="R10" s="5" t="s">
        <v>100</v>
      </c>
      <c r="S10" s="5" t="s">
        <v>89</v>
      </c>
    </row>
    <row r="11" spans="1:19" s="11" customFormat="1" x14ac:dyDescent="0.25">
      <c r="A11" s="51" t="s">
        <v>48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x14ac:dyDescent="0.25">
      <c r="A12" s="44">
        <v>1</v>
      </c>
      <c r="B12" s="1" t="s">
        <v>102</v>
      </c>
      <c r="C12" s="1" t="s">
        <v>4</v>
      </c>
      <c r="D12" s="1" t="s">
        <v>5</v>
      </c>
      <c r="E12" s="27">
        <v>4.5</v>
      </c>
      <c r="F12" s="1" t="s">
        <v>77</v>
      </c>
      <c r="G12" s="1">
        <v>1.5</v>
      </c>
      <c r="H12" s="1"/>
      <c r="I12" s="1"/>
      <c r="J12" s="1" t="s">
        <v>77</v>
      </c>
      <c r="K12" s="1">
        <v>1.5</v>
      </c>
      <c r="L12" s="1"/>
      <c r="M12" s="1"/>
      <c r="N12" s="1" t="s">
        <v>77</v>
      </c>
      <c r="O12" s="1">
        <v>1.5</v>
      </c>
      <c r="P12" s="1"/>
      <c r="Q12" s="1"/>
      <c r="R12" s="1"/>
      <c r="S12" s="1"/>
    </row>
    <row r="13" spans="1:19" ht="37.5" x14ac:dyDescent="0.25">
      <c r="A13" s="53"/>
      <c r="B13" s="1" t="s">
        <v>102</v>
      </c>
      <c r="C13" s="1" t="s">
        <v>4</v>
      </c>
      <c r="D13" s="1" t="s">
        <v>68</v>
      </c>
      <c r="E13" s="27">
        <v>8</v>
      </c>
      <c r="F13" s="2" t="s">
        <v>78</v>
      </c>
      <c r="G13" s="2">
        <v>2</v>
      </c>
      <c r="H13" s="2"/>
      <c r="I13" s="2"/>
      <c r="J13" s="2" t="s">
        <v>78</v>
      </c>
      <c r="K13" s="2">
        <v>2</v>
      </c>
      <c r="L13" s="1"/>
      <c r="M13" s="1"/>
      <c r="N13" s="2" t="s">
        <v>78</v>
      </c>
      <c r="O13" s="2">
        <v>2</v>
      </c>
      <c r="P13" s="2" t="s">
        <v>79</v>
      </c>
      <c r="Q13" s="2">
        <v>2</v>
      </c>
      <c r="R13" s="8"/>
      <c r="S13" s="1"/>
    </row>
    <row r="14" spans="1:19" ht="37.5" x14ac:dyDescent="0.25">
      <c r="A14" s="54"/>
      <c r="B14" s="1" t="s">
        <v>102</v>
      </c>
      <c r="C14" s="1" t="s">
        <v>4</v>
      </c>
      <c r="D14" s="1" t="s">
        <v>59</v>
      </c>
      <c r="E14" s="27">
        <v>12</v>
      </c>
      <c r="F14" s="2" t="s">
        <v>88</v>
      </c>
      <c r="G14" s="2">
        <v>3</v>
      </c>
      <c r="H14" s="2" t="s">
        <v>51</v>
      </c>
      <c r="I14" s="2">
        <v>3</v>
      </c>
      <c r="J14" s="1"/>
      <c r="K14" s="1"/>
      <c r="L14" s="2" t="s">
        <v>51</v>
      </c>
      <c r="M14" s="2">
        <v>3</v>
      </c>
      <c r="N14" s="1"/>
      <c r="O14" s="1"/>
      <c r="P14" s="2" t="s">
        <v>82</v>
      </c>
      <c r="Q14" s="2">
        <v>3</v>
      </c>
      <c r="R14" s="1"/>
      <c r="S14" s="1"/>
    </row>
    <row r="15" spans="1:19" s="18" customFormat="1" x14ac:dyDescent="0.25">
      <c r="A15" s="16"/>
      <c r="B15" s="16"/>
      <c r="C15" s="16"/>
      <c r="D15" s="16"/>
      <c r="E15" s="26">
        <v>24.5</v>
      </c>
      <c r="F15" s="17"/>
      <c r="G15" s="17">
        <f>SUM(G12:G14)</f>
        <v>6.5</v>
      </c>
      <c r="H15" s="17"/>
      <c r="I15" s="17">
        <f>SUM(I12:I14)</f>
        <v>3</v>
      </c>
      <c r="J15" s="17"/>
      <c r="K15" s="17">
        <f t="shared" ref="K15:S15" si="0">SUM(K12:K14)</f>
        <v>3.5</v>
      </c>
      <c r="L15" s="17"/>
      <c r="M15" s="17">
        <f t="shared" si="0"/>
        <v>3</v>
      </c>
      <c r="N15" s="17"/>
      <c r="O15" s="17">
        <f t="shared" si="0"/>
        <v>3.5</v>
      </c>
      <c r="P15" s="17"/>
      <c r="Q15" s="17">
        <f t="shared" si="0"/>
        <v>5</v>
      </c>
      <c r="R15" s="17"/>
      <c r="S15" s="17">
        <f t="shared" si="0"/>
        <v>0</v>
      </c>
    </row>
    <row r="16" spans="1:19" ht="37.5" x14ac:dyDescent="0.25">
      <c r="A16" s="44">
        <v>2</v>
      </c>
      <c r="B16" s="1" t="s">
        <v>11</v>
      </c>
      <c r="C16" s="1" t="s">
        <v>4</v>
      </c>
      <c r="D16" s="1" t="s">
        <v>7</v>
      </c>
      <c r="E16" s="27">
        <v>6</v>
      </c>
      <c r="F16" s="2"/>
      <c r="G16" s="2"/>
      <c r="H16" s="2" t="s">
        <v>6</v>
      </c>
      <c r="I16" s="2">
        <v>2</v>
      </c>
      <c r="J16" s="1"/>
      <c r="K16" s="1"/>
      <c r="L16" s="2" t="s">
        <v>6</v>
      </c>
      <c r="M16" s="2">
        <v>2</v>
      </c>
      <c r="N16" s="1"/>
      <c r="O16" s="1"/>
      <c r="P16" s="2" t="s">
        <v>79</v>
      </c>
      <c r="Q16" s="2">
        <v>2</v>
      </c>
      <c r="R16" s="1"/>
      <c r="S16" s="1"/>
    </row>
    <row r="17" spans="1:20" ht="37.5" x14ac:dyDescent="0.25">
      <c r="A17" s="53"/>
      <c r="B17" s="1" t="s">
        <v>11</v>
      </c>
      <c r="C17" s="1" t="s">
        <v>4</v>
      </c>
      <c r="D17" s="1" t="s">
        <v>20</v>
      </c>
      <c r="E17" s="27">
        <v>8</v>
      </c>
      <c r="F17" s="1" t="s">
        <v>10</v>
      </c>
      <c r="G17" s="1">
        <v>2</v>
      </c>
      <c r="H17" s="2" t="s">
        <v>49</v>
      </c>
      <c r="I17" s="2">
        <v>2</v>
      </c>
      <c r="J17" s="1"/>
      <c r="K17" s="1"/>
      <c r="L17" s="1"/>
      <c r="M17" s="1"/>
      <c r="N17" s="2" t="s">
        <v>50</v>
      </c>
      <c r="O17" s="2">
        <v>2</v>
      </c>
      <c r="P17" s="2" t="s">
        <v>80</v>
      </c>
      <c r="Q17" s="2">
        <v>2</v>
      </c>
      <c r="R17" s="1"/>
      <c r="S17" s="1"/>
    </row>
    <row r="18" spans="1:20" ht="37.5" x14ac:dyDescent="0.25">
      <c r="A18" s="54"/>
      <c r="B18" s="1" t="s">
        <v>11</v>
      </c>
      <c r="C18" s="1" t="s">
        <v>4</v>
      </c>
      <c r="D18" s="1" t="s">
        <v>47</v>
      </c>
      <c r="E18" s="27">
        <v>10</v>
      </c>
      <c r="F18" s="1" t="s">
        <v>22</v>
      </c>
      <c r="G18" s="1">
        <v>2</v>
      </c>
      <c r="H18" s="2"/>
      <c r="I18" s="2"/>
      <c r="J18" s="2" t="s">
        <v>36</v>
      </c>
      <c r="K18" s="2">
        <v>3</v>
      </c>
      <c r="L18" s="2"/>
      <c r="M18" s="2"/>
      <c r="N18" s="2" t="s">
        <v>22</v>
      </c>
      <c r="O18" s="2">
        <v>2</v>
      </c>
      <c r="P18" s="2" t="s">
        <v>82</v>
      </c>
      <c r="Q18" s="2">
        <v>3</v>
      </c>
      <c r="R18" s="1"/>
      <c r="S18" s="1"/>
    </row>
    <row r="19" spans="1:20" s="22" customFormat="1" x14ac:dyDescent="0.25">
      <c r="A19" s="20"/>
      <c r="B19" s="20"/>
      <c r="C19" s="20"/>
      <c r="D19" s="20"/>
      <c r="E19" s="26">
        <v>24</v>
      </c>
      <c r="F19" s="20"/>
      <c r="G19" s="17">
        <f>SUM(G16:G18)</f>
        <v>4</v>
      </c>
      <c r="H19" s="17"/>
      <c r="I19" s="17">
        <f>SUM(I16:I18)</f>
        <v>4</v>
      </c>
      <c r="J19" s="17"/>
      <c r="K19" s="17">
        <f>SUM(K16:K18)</f>
        <v>3</v>
      </c>
      <c r="L19" s="17"/>
      <c r="M19" s="17">
        <f>SUM(M16:M18)</f>
        <v>2</v>
      </c>
      <c r="N19" s="17"/>
      <c r="O19" s="17">
        <f>SUM(O16:O18)</f>
        <v>4</v>
      </c>
      <c r="P19" s="17"/>
      <c r="Q19" s="17">
        <f>SUM(Q16:Q18)</f>
        <v>7</v>
      </c>
      <c r="R19" s="17"/>
      <c r="S19" s="17">
        <f>SUM(S16:S18)</f>
        <v>0</v>
      </c>
      <c r="T19" s="21"/>
    </row>
    <row r="20" spans="1:20" s="22" customFormat="1" x14ac:dyDescent="0.25">
      <c r="A20" s="28"/>
      <c r="B20" s="29"/>
      <c r="C20" s="29"/>
      <c r="D20" s="29"/>
      <c r="E20" s="30"/>
      <c r="F20" s="29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2"/>
      <c r="T20" s="21"/>
    </row>
    <row r="21" spans="1:20" s="15" customFormat="1" x14ac:dyDescent="0.25">
      <c r="A21" s="47" t="s">
        <v>62</v>
      </c>
      <c r="B21" s="48"/>
      <c r="C21" s="48"/>
      <c r="D21" s="48"/>
      <c r="E21" s="49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50"/>
    </row>
    <row r="22" spans="1:20" x14ac:dyDescent="0.25">
      <c r="A22" s="44">
        <v>3</v>
      </c>
      <c r="B22" s="36" t="s">
        <v>16</v>
      </c>
      <c r="C22" s="1" t="s">
        <v>4</v>
      </c>
      <c r="D22" s="2" t="s">
        <v>46</v>
      </c>
      <c r="E22" s="24">
        <v>8</v>
      </c>
      <c r="F22" s="1" t="s">
        <v>8</v>
      </c>
      <c r="G22" s="1">
        <v>2</v>
      </c>
      <c r="H22" s="1"/>
      <c r="I22" s="1"/>
      <c r="J22" s="1" t="s">
        <v>8</v>
      </c>
      <c r="K22" s="1">
        <v>2</v>
      </c>
      <c r="L22" s="1"/>
      <c r="M22" s="1"/>
      <c r="N22" s="1" t="s">
        <v>8</v>
      </c>
      <c r="O22" s="1">
        <v>2</v>
      </c>
      <c r="P22" s="1"/>
      <c r="Q22" s="1"/>
      <c r="R22" s="1" t="s">
        <v>26</v>
      </c>
      <c r="S22" s="1">
        <v>2</v>
      </c>
    </row>
    <row r="23" spans="1:20" x14ac:dyDescent="0.25">
      <c r="A23" s="53"/>
      <c r="B23" s="36" t="s">
        <v>16</v>
      </c>
      <c r="C23" s="1" t="s">
        <v>4</v>
      </c>
      <c r="D23" s="1" t="s">
        <v>47</v>
      </c>
      <c r="E23" s="27">
        <v>12</v>
      </c>
      <c r="F23" s="1"/>
      <c r="G23" s="1"/>
      <c r="H23" s="1" t="s">
        <v>116</v>
      </c>
      <c r="I23" s="1">
        <v>3</v>
      </c>
      <c r="J23" s="1"/>
      <c r="K23" s="1"/>
      <c r="L23" s="1" t="s">
        <v>116</v>
      </c>
      <c r="M23" s="1">
        <v>3</v>
      </c>
      <c r="N23" s="1" t="s">
        <v>36</v>
      </c>
      <c r="O23" s="1">
        <v>3</v>
      </c>
      <c r="P23" s="1"/>
      <c r="Q23" s="1"/>
      <c r="R23" s="1" t="s">
        <v>117</v>
      </c>
      <c r="S23" s="1">
        <v>3</v>
      </c>
    </row>
    <row r="24" spans="1:20" x14ac:dyDescent="0.25">
      <c r="A24" s="54"/>
      <c r="B24" s="36" t="s">
        <v>16</v>
      </c>
      <c r="C24" s="1" t="s">
        <v>4</v>
      </c>
      <c r="D24" s="1" t="s">
        <v>106</v>
      </c>
      <c r="E24" s="27">
        <v>14</v>
      </c>
      <c r="F24" s="1" t="s">
        <v>36</v>
      </c>
      <c r="G24" s="1">
        <v>3</v>
      </c>
      <c r="H24" s="1" t="s">
        <v>22</v>
      </c>
      <c r="I24" s="1">
        <v>2</v>
      </c>
      <c r="J24" s="1" t="s">
        <v>36</v>
      </c>
      <c r="K24" s="1">
        <v>3</v>
      </c>
      <c r="L24" s="1" t="s">
        <v>12</v>
      </c>
      <c r="M24" s="1">
        <v>3</v>
      </c>
      <c r="N24" s="1"/>
      <c r="O24" s="1"/>
      <c r="P24" s="1"/>
      <c r="Q24" s="1"/>
      <c r="R24" s="2" t="s">
        <v>116</v>
      </c>
      <c r="S24" s="1">
        <v>3</v>
      </c>
    </row>
    <row r="25" spans="1:20" s="22" customFormat="1" x14ac:dyDescent="0.25">
      <c r="A25" s="20"/>
      <c r="B25" s="20"/>
      <c r="C25" s="20"/>
      <c r="D25" s="20"/>
      <c r="E25" s="26">
        <v>34</v>
      </c>
      <c r="F25" s="20"/>
      <c r="G25" s="17">
        <f>SUM(G22:G24)</f>
        <v>5</v>
      </c>
      <c r="H25" s="17"/>
      <c r="I25" s="17">
        <f>SUM(I22:I24)</f>
        <v>5</v>
      </c>
      <c r="J25" s="17"/>
      <c r="K25" s="17">
        <f t="shared" ref="K25" si="1">SUM(K22:K24)</f>
        <v>5</v>
      </c>
      <c r="L25" s="17"/>
      <c r="M25" s="17">
        <f t="shared" ref="M25" si="2">SUM(M22:M24)</f>
        <v>6</v>
      </c>
      <c r="N25" s="17"/>
      <c r="O25" s="17">
        <f t="shared" ref="O25" si="3">SUM(O22:O24)</f>
        <v>5</v>
      </c>
      <c r="P25" s="17"/>
      <c r="Q25" s="17">
        <f t="shared" ref="Q25" si="4">SUM(Q22:Q24)</f>
        <v>0</v>
      </c>
      <c r="R25" s="17"/>
      <c r="S25" s="17">
        <f t="shared" ref="S25" si="5">SUM(S22:S24)</f>
        <v>8</v>
      </c>
    </row>
    <row r="26" spans="1:20" x14ac:dyDescent="0.25">
      <c r="A26" s="44">
        <v>4</v>
      </c>
      <c r="B26" s="1" t="s">
        <v>18</v>
      </c>
      <c r="C26" s="1" t="s">
        <v>45</v>
      </c>
      <c r="D26" s="1" t="s">
        <v>107</v>
      </c>
      <c r="E26" s="27">
        <v>10</v>
      </c>
      <c r="F26" s="1" t="s">
        <v>78</v>
      </c>
      <c r="G26" s="1">
        <v>2</v>
      </c>
      <c r="H26" s="1"/>
      <c r="I26" s="1"/>
      <c r="J26" s="1" t="s">
        <v>78</v>
      </c>
      <c r="K26" s="1">
        <v>2</v>
      </c>
      <c r="L26" s="1" t="s">
        <v>78</v>
      </c>
      <c r="M26" s="1">
        <v>2</v>
      </c>
      <c r="N26" s="1"/>
      <c r="O26" s="1"/>
      <c r="P26" s="1" t="s">
        <v>78</v>
      </c>
      <c r="Q26" s="1">
        <v>2</v>
      </c>
      <c r="R26" s="1" t="s">
        <v>109</v>
      </c>
      <c r="S26" s="1">
        <v>2</v>
      </c>
    </row>
    <row r="27" spans="1:20" x14ac:dyDescent="0.25">
      <c r="A27" s="53"/>
      <c r="B27" s="1" t="s">
        <v>18</v>
      </c>
      <c r="C27" s="1" t="s">
        <v>81</v>
      </c>
      <c r="D27" s="1" t="s">
        <v>108</v>
      </c>
      <c r="E27" s="27">
        <v>10</v>
      </c>
      <c r="F27" s="1" t="s">
        <v>40</v>
      </c>
      <c r="G27" s="1">
        <v>2</v>
      </c>
      <c r="H27" s="1"/>
      <c r="I27" s="1"/>
      <c r="J27" s="1" t="s">
        <v>40</v>
      </c>
      <c r="K27" s="1">
        <v>2</v>
      </c>
      <c r="L27" s="1" t="s">
        <v>40</v>
      </c>
      <c r="M27" s="1">
        <v>2</v>
      </c>
      <c r="N27" s="1"/>
      <c r="O27" s="1"/>
      <c r="P27" s="1" t="s">
        <v>40</v>
      </c>
      <c r="Q27" s="1">
        <v>2</v>
      </c>
      <c r="R27" s="1" t="s">
        <v>40</v>
      </c>
      <c r="S27" s="1">
        <v>2</v>
      </c>
    </row>
    <row r="28" spans="1:20" x14ac:dyDescent="0.25">
      <c r="A28" s="54"/>
      <c r="B28" s="1" t="s">
        <v>18</v>
      </c>
      <c r="C28" s="1" t="s">
        <v>81</v>
      </c>
      <c r="D28" s="1" t="s">
        <v>55</v>
      </c>
      <c r="E28" s="27">
        <v>12</v>
      </c>
      <c r="F28" s="1" t="s">
        <v>36</v>
      </c>
      <c r="G28" s="1">
        <v>3</v>
      </c>
      <c r="H28" s="1"/>
      <c r="I28" s="1"/>
      <c r="J28" s="1" t="s">
        <v>36</v>
      </c>
      <c r="K28" s="1">
        <v>3</v>
      </c>
      <c r="L28" s="1" t="s">
        <v>36</v>
      </c>
      <c r="M28" s="1">
        <v>3</v>
      </c>
      <c r="N28" s="1" t="s">
        <v>36</v>
      </c>
      <c r="O28" s="1">
        <v>3</v>
      </c>
      <c r="P28" s="1"/>
      <c r="Q28" s="1"/>
      <c r="R28" s="1"/>
      <c r="S28" s="1"/>
    </row>
    <row r="29" spans="1:20" s="18" customFormat="1" x14ac:dyDescent="0.25">
      <c r="A29" s="16"/>
      <c r="B29" s="16"/>
      <c r="C29" s="16"/>
      <c r="D29" s="16"/>
      <c r="E29" s="26">
        <v>32</v>
      </c>
      <c r="F29" s="17"/>
      <c r="G29" s="17">
        <f>SUM(G26:G28)</f>
        <v>7</v>
      </c>
      <c r="H29" s="17"/>
      <c r="I29" s="17">
        <f>SUM(I26:I28)</f>
        <v>0</v>
      </c>
      <c r="J29" s="17"/>
      <c r="K29" s="17">
        <f t="shared" ref="K29" si="6">SUM(K26:K28)</f>
        <v>7</v>
      </c>
      <c r="L29" s="17"/>
      <c r="M29" s="17">
        <f t="shared" ref="M29" si="7">SUM(M26:M28)</f>
        <v>7</v>
      </c>
      <c r="N29" s="17"/>
      <c r="O29" s="17">
        <f t="shared" ref="O29" si="8">SUM(O26:O28)</f>
        <v>3</v>
      </c>
      <c r="P29" s="17"/>
      <c r="Q29" s="17">
        <f t="shared" ref="Q29" si="9">SUM(Q26:Q28)</f>
        <v>4</v>
      </c>
      <c r="R29" s="17"/>
      <c r="S29" s="17">
        <f t="shared" ref="S29" si="10">SUM(S26:S28)</f>
        <v>4</v>
      </c>
    </row>
    <row r="30" spans="1:20" s="18" customFormat="1" x14ac:dyDescent="0.25">
      <c r="A30" s="33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2"/>
    </row>
    <row r="31" spans="1:20" s="15" customFormat="1" x14ac:dyDescent="0.25">
      <c r="A31" s="47" t="s">
        <v>66</v>
      </c>
      <c r="B31" s="48"/>
      <c r="C31" s="48"/>
      <c r="D31" s="48"/>
      <c r="E31" s="49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50"/>
    </row>
    <row r="32" spans="1:20" x14ac:dyDescent="0.25">
      <c r="A32" s="44">
        <v>5</v>
      </c>
      <c r="B32" s="36" t="s">
        <v>30</v>
      </c>
      <c r="C32" s="1" t="s">
        <v>31</v>
      </c>
      <c r="D32" s="1" t="s">
        <v>5</v>
      </c>
      <c r="E32" s="27">
        <v>4.5</v>
      </c>
      <c r="F32" s="1"/>
      <c r="G32" s="1"/>
      <c r="H32" s="1" t="s">
        <v>110</v>
      </c>
      <c r="I32" s="1">
        <v>1.5</v>
      </c>
      <c r="J32" s="1"/>
      <c r="K32" s="1"/>
      <c r="L32" s="1" t="s">
        <v>110</v>
      </c>
      <c r="M32" s="1">
        <v>1.5</v>
      </c>
      <c r="N32" s="1"/>
      <c r="O32" s="1"/>
      <c r="P32" s="1" t="s">
        <v>110</v>
      </c>
      <c r="Q32" s="1">
        <v>1.5</v>
      </c>
      <c r="R32" s="1"/>
      <c r="S32" s="1"/>
    </row>
    <row r="33" spans="1:21" x14ac:dyDescent="0.25">
      <c r="A33" s="45"/>
      <c r="B33" s="36" t="s">
        <v>30</v>
      </c>
      <c r="C33" s="1" t="s">
        <v>32</v>
      </c>
      <c r="D33" s="1" t="s">
        <v>7</v>
      </c>
      <c r="E33" s="27">
        <v>6</v>
      </c>
      <c r="F33" s="1"/>
      <c r="G33" s="1"/>
      <c r="H33" s="1" t="s">
        <v>8</v>
      </c>
      <c r="I33" s="1">
        <v>2</v>
      </c>
      <c r="J33" s="1"/>
      <c r="K33" s="1"/>
      <c r="L33" s="1" t="s">
        <v>8</v>
      </c>
      <c r="M33" s="1">
        <v>2</v>
      </c>
      <c r="N33" s="1"/>
      <c r="O33" s="1"/>
      <c r="P33" s="1" t="s">
        <v>8</v>
      </c>
      <c r="Q33" s="1">
        <v>2</v>
      </c>
      <c r="R33" s="1"/>
      <c r="S33" s="1"/>
    </row>
    <row r="34" spans="1:21" ht="20.25" customHeight="1" x14ac:dyDescent="0.25">
      <c r="A34" s="46"/>
      <c r="B34" s="36" t="s">
        <v>30</v>
      </c>
      <c r="C34" s="1" t="s">
        <v>32</v>
      </c>
      <c r="D34" s="1" t="s">
        <v>68</v>
      </c>
      <c r="E34" s="27">
        <v>12</v>
      </c>
      <c r="F34" s="1"/>
      <c r="G34" s="1"/>
      <c r="H34" s="1" t="s">
        <v>36</v>
      </c>
      <c r="I34" s="1">
        <v>3</v>
      </c>
      <c r="J34" s="1"/>
      <c r="K34" s="1"/>
      <c r="L34" s="1" t="s">
        <v>36</v>
      </c>
      <c r="M34" s="1">
        <v>3</v>
      </c>
      <c r="N34" s="1"/>
      <c r="O34" s="1"/>
      <c r="P34" s="1" t="s">
        <v>36</v>
      </c>
      <c r="Q34" s="1">
        <v>3</v>
      </c>
      <c r="R34" s="1" t="s">
        <v>127</v>
      </c>
      <c r="S34" s="1">
        <v>3</v>
      </c>
    </row>
    <row r="35" spans="1:21" s="18" customFormat="1" x14ac:dyDescent="0.25">
      <c r="A35" s="16"/>
      <c r="B35" s="37"/>
      <c r="C35" s="16"/>
      <c r="D35" s="16"/>
      <c r="E35" s="26">
        <v>22.5</v>
      </c>
      <c r="F35" s="17"/>
      <c r="G35" s="17">
        <f>SUM(G32:G34)</f>
        <v>0</v>
      </c>
      <c r="H35" s="17"/>
      <c r="I35" s="17">
        <f>SUM(I32:I34)</f>
        <v>6.5</v>
      </c>
      <c r="J35" s="17"/>
      <c r="K35" s="17">
        <f>SUM(K32:K34)</f>
        <v>0</v>
      </c>
      <c r="L35" s="17"/>
      <c r="M35" s="17">
        <f t="shared" ref="M35" si="11">SUM(M32:M34)</f>
        <v>6.5</v>
      </c>
      <c r="N35" s="17"/>
      <c r="O35" s="17">
        <f t="shared" ref="O35" si="12">SUM(O32:O34)</f>
        <v>0</v>
      </c>
      <c r="P35" s="17"/>
      <c r="Q35" s="17">
        <f t="shared" ref="Q35" si="13">SUM(Q32:Q34)</f>
        <v>6.5</v>
      </c>
      <c r="R35" s="17"/>
      <c r="S35" s="17">
        <f t="shared" ref="S35" si="14">SUM(S32:S34)</f>
        <v>3</v>
      </c>
    </row>
    <row r="36" spans="1:21" x14ac:dyDescent="0.25">
      <c r="A36" s="44">
        <v>6</v>
      </c>
      <c r="B36" s="36" t="s">
        <v>69</v>
      </c>
      <c r="C36" s="1" t="s">
        <v>32</v>
      </c>
      <c r="D36" s="1" t="s">
        <v>5</v>
      </c>
      <c r="E36" s="27">
        <v>4.5</v>
      </c>
      <c r="F36" s="1"/>
      <c r="G36" s="1"/>
      <c r="H36" s="1"/>
      <c r="I36" s="1"/>
      <c r="J36" s="1" t="s">
        <v>110</v>
      </c>
      <c r="K36" s="1">
        <v>1.5</v>
      </c>
      <c r="L36" s="1"/>
      <c r="M36" s="1"/>
      <c r="N36" s="1" t="s">
        <v>110</v>
      </c>
      <c r="O36" s="1">
        <v>1.5</v>
      </c>
      <c r="P36" s="1"/>
      <c r="Q36" s="1"/>
      <c r="R36" s="1" t="s">
        <v>128</v>
      </c>
      <c r="S36" s="1">
        <v>1.5</v>
      </c>
    </row>
    <row r="37" spans="1:21" x14ac:dyDescent="0.25">
      <c r="A37" s="45"/>
      <c r="B37" s="36" t="s">
        <v>69</v>
      </c>
      <c r="C37" s="1" t="s">
        <v>32</v>
      </c>
      <c r="D37" s="1" t="s">
        <v>7</v>
      </c>
      <c r="E37" s="27">
        <v>6</v>
      </c>
      <c r="F37" s="1"/>
      <c r="G37" s="1"/>
      <c r="H37" s="1"/>
      <c r="I37" s="1"/>
      <c r="J37" s="1" t="s">
        <v>8</v>
      </c>
      <c r="K37" s="1">
        <v>2</v>
      </c>
      <c r="L37" s="1"/>
      <c r="M37" s="1"/>
      <c r="N37" s="1" t="s">
        <v>8</v>
      </c>
      <c r="O37" s="1">
        <v>2</v>
      </c>
      <c r="P37" s="1"/>
      <c r="Q37" s="1"/>
      <c r="R37" s="1" t="s">
        <v>70</v>
      </c>
      <c r="S37" s="1">
        <v>2</v>
      </c>
    </row>
    <row r="38" spans="1:21" x14ac:dyDescent="0.25">
      <c r="A38" s="46"/>
      <c r="B38" s="36" t="s">
        <v>69</v>
      </c>
      <c r="C38" s="1" t="s">
        <v>32</v>
      </c>
      <c r="D38" s="1" t="s">
        <v>20</v>
      </c>
      <c r="E38" s="27">
        <v>8</v>
      </c>
      <c r="F38" s="1"/>
      <c r="G38" s="1"/>
      <c r="H38" s="1"/>
      <c r="I38" s="1"/>
      <c r="J38" s="1" t="s">
        <v>9</v>
      </c>
      <c r="K38" s="1">
        <v>2</v>
      </c>
      <c r="L38" s="1"/>
      <c r="M38" s="1"/>
      <c r="N38" s="1" t="s">
        <v>9</v>
      </c>
      <c r="O38" s="1">
        <v>2</v>
      </c>
      <c r="P38" s="1" t="s">
        <v>53</v>
      </c>
      <c r="Q38" s="1">
        <v>2</v>
      </c>
      <c r="R38" s="1" t="s">
        <v>129</v>
      </c>
      <c r="S38" s="1">
        <v>2</v>
      </c>
    </row>
    <row r="39" spans="1:21" s="18" customFormat="1" x14ac:dyDescent="0.25">
      <c r="A39" s="16"/>
      <c r="B39" s="16"/>
      <c r="C39" s="16"/>
      <c r="D39" s="16"/>
      <c r="E39" s="26">
        <f>E36+E37+E38</f>
        <v>18.5</v>
      </c>
      <c r="F39" s="17"/>
      <c r="G39" s="17">
        <f>SUM(G36:G38)</f>
        <v>0</v>
      </c>
      <c r="H39" s="17"/>
      <c r="I39" s="17">
        <f>SUM(I36:I38)</f>
        <v>0</v>
      </c>
      <c r="J39" s="17"/>
      <c r="K39" s="17">
        <f t="shared" ref="K39" si="15">SUM(K36:K38)</f>
        <v>5.5</v>
      </c>
      <c r="L39" s="17"/>
      <c r="M39" s="17">
        <f t="shared" ref="M39" si="16">SUM(M36:M38)</f>
        <v>0</v>
      </c>
      <c r="N39" s="17"/>
      <c r="O39" s="17">
        <f t="shared" ref="O39" si="17">SUM(O36:O38)</f>
        <v>5.5</v>
      </c>
      <c r="P39" s="17"/>
      <c r="Q39" s="17">
        <f t="shared" ref="Q39" si="18">SUM(Q36:Q38)</f>
        <v>2</v>
      </c>
      <c r="R39" s="17"/>
      <c r="S39" s="17">
        <f t="shared" ref="S39" si="19">SUM(S36:S38)</f>
        <v>5.5</v>
      </c>
    </row>
    <row r="40" spans="1:21" s="18" customFormat="1" x14ac:dyDescent="0.25">
      <c r="A40" s="33"/>
      <c r="B40" s="30"/>
      <c r="C40" s="30"/>
      <c r="D40" s="30"/>
      <c r="E40" s="30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2"/>
    </row>
    <row r="41" spans="1:21" s="15" customFormat="1" x14ac:dyDescent="0.25">
      <c r="A41" s="47" t="s">
        <v>63</v>
      </c>
      <c r="B41" s="48"/>
      <c r="C41" s="48"/>
      <c r="D41" s="48"/>
      <c r="E41" s="49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0"/>
    </row>
    <row r="42" spans="1:21" x14ac:dyDescent="0.25">
      <c r="A42" s="44">
        <v>7</v>
      </c>
      <c r="B42" s="1" t="s">
        <v>19</v>
      </c>
      <c r="C42" s="2" t="s">
        <v>21</v>
      </c>
      <c r="D42" s="2" t="s">
        <v>20</v>
      </c>
      <c r="E42" s="24">
        <v>8</v>
      </c>
      <c r="F42" s="1" t="s">
        <v>83</v>
      </c>
      <c r="G42" s="1">
        <v>1</v>
      </c>
      <c r="H42" s="2"/>
      <c r="I42" s="2"/>
      <c r="J42" s="1" t="s">
        <v>6</v>
      </c>
      <c r="K42" s="1">
        <v>2</v>
      </c>
      <c r="L42" s="1"/>
      <c r="M42" s="1"/>
      <c r="N42" s="1" t="s">
        <v>6</v>
      </c>
      <c r="O42" s="1">
        <v>2</v>
      </c>
      <c r="P42" s="1" t="s">
        <v>84</v>
      </c>
      <c r="Q42" s="1">
        <v>1</v>
      </c>
      <c r="R42" s="1" t="s">
        <v>40</v>
      </c>
      <c r="S42" s="1">
        <v>2</v>
      </c>
      <c r="U42" s="4" t="s">
        <v>14</v>
      </c>
    </row>
    <row r="43" spans="1:21" x14ac:dyDescent="0.25">
      <c r="A43" s="46"/>
      <c r="B43" s="1" t="s">
        <v>19</v>
      </c>
      <c r="C43" s="2" t="s">
        <v>21</v>
      </c>
      <c r="D43" s="1" t="s">
        <v>55</v>
      </c>
      <c r="E43" s="27">
        <v>16</v>
      </c>
      <c r="F43" s="2" t="s">
        <v>57</v>
      </c>
      <c r="G43" s="2">
        <v>2</v>
      </c>
      <c r="H43" s="2" t="s">
        <v>17</v>
      </c>
      <c r="I43" s="2">
        <v>3</v>
      </c>
      <c r="J43" s="2" t="s">
        <v>17</v>
      </c>
      <c r="K43" s="2">
        <v>3</v>
      </c>
      <c r="L43" s="1"/>
      <c r="M43" s="1"/>
      <c r="N43" s="2" t="s">
        <v>17</v>
      </c>
      <c r="O43" s="2">
        <v>3</v>
      </c>
      <c r="P43" s="2" t="s">
        <v>70</v>
      </c>
      <c r="Q43" s="2">
        <v>2</v>
      </c>
      <c r="R43" s="2" t="s">
        <v>85</v>
      </c>
      <c r="S43" s="1">
        <v>3</v>
      </c>
    </row>
    <row r="44" spans="1:21" s="18" customFormat="1" x14ac:dyDescent="0.25">
      <c r="A44" s="16"/>
      <c r="B44" s="16"/>
      <c r="C44" s="16"/>
      <c r="D44" s="16"/>
      <c r="E44" s="26">
        <v>24</v>
      </c>
      <c r="F44" s="17"/>
      <c r="G44" s="17">
        <f>SUM(G42:G43)</f>
        <v>3</v>
      </c>
      <c r="H44" s="17"/>
      <c r="I44" s="17">
        <f>SUM(I42:I43)</f>
        <v>3</v>
      </c>
      <c r="J44" s="17"/>
      <c r="K44" s="17">
        <f>SUM(K42:K43)</f>
        <v>5</v>
      </c>
      <c r="L44" s="17"/>
      <c r="M44" s="17">
        <f>SUM(M42:M43)</f>
        <v>0</v>
      </c>
      <c r="N44" s="17"/>
      <c r="O44" s="17">
        <f>SUM(O42:O43)</f>
        <v>5</v>
      </c>
      <c r="P44" s="17"/>
      <c r="Q44" s="17">
        <f>SUM(Q42:Q43)</f>
        <v>3</v>
      </c>
      <c r="R44" s="17"/>
      <c r="S44" s="17">
        <f>SUM(S42:S43)</f>
        <v>5</v>
      </c>
    </row>
    <row r="45" spans="1:21" s="18" customFormat="1" x14ac:dyDescent="0.25">
      <c r="A45" s="33"/>
      <c r="B45" s="30"/>
      <c r="C45" s="30"/>
      <c r="D45" s="30"/>
      <c r="E45" s="30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2"/>
    </row>
    <row r="46" spans="1:21" s="15" customFormat="1" x14ac:dyDescent="0.25">
      <c r="A46" s="47" t="s">
        <v>64</v>
      </c>
      <c r="B46" s="48"/>
      <c r="C46" s="48"/>
      <c r="D46" s="48"/>
      <c r="E46" s="4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50"/>
    </row>
    <row r="47" spans="1:21" x14ac:dyDescent="0.25">
      <c r="A47" s="44">
        <v>8</v>
      </c>
      <c r="B47" s="1" t="s">
        <v>74</v>
      </c>
      <c r="C47" s="2" t="s">
        <v>4</v>
      </c>
      <c r="D47" s="2" t="s">
        <v>5</v>
      </c>
      <c r="E47" s="24">
        <v>4.5</v>
      </c>
      <c r="F47" s="1" t="s">
        <v>110</v>
      </c>
      <c r="G47" s="1">
        <v>1.5</v>
      </c>
      <c r="H47" s="1"/>
      <c r="I47" s="1"/>
      <c r="J47" s="1" t="s">
        <v>110</v>
      </c>
      <c r="K47" s="1">
        <v>1.5</v>
      </c>
      <c r="L47" s="1"/>
      <c r="M47" s="1"/>
      <c r="N47" s="1" t="s">
        <v>110</v>
      </c>
      <c r="O47" s="1">
        <v>1.5</v>
      </c>
      <c r="P47" s="1"/>
      <c r="Q47" s="1"/>
      <c r="R47" s="1"/>
      <c r="S47" s="1"/>
    </row>
    <row r="48" spans="1:21" x14ac:dyDescent="0.25">
      <c r="A48" s="45"/>
      <c r="B48" s="1" t="s">
        <v>74</v>
      </c>
      <c r="C48" s="2" t="s">
        <v>4</v>
      </c>
      <c r="D48" s="2" t="s">
        <v>7</v>
      </c>
      <c r="E48" s="24">
        <v>6</v>
      </c>
      <c r="F48" s="1" t="s">
        <v>111</v>
      </c>
      <c r="G48" s="1">
        <v>1.5</v>
      </c>
      <c r="H48" s="1"/>
      <c r="I48" s="1"/>
      <c r="J48" s="1" t="s">
        <v>111</v>
      </c>
      <c r="K48" s="1">
        <v>1.5</v>
      </c>
      <c r="L48" s="1" t="s">
        <v>111</v>
      </c>
      <c r="M48" s="1">
        <v>1.5</v>
      </c>
      <c r="N48" s="1" t="s">
        <v>111</v>
      </c>
      <c r="O48" s="1">
        <v>1.5</v>
      </c>
      <c r="P48" s="1"/>
      <c r="Q48" s="1"/>
      <c r="R48" s="1"/>
      <c r="S48" s="1"/>
    </row>
    <row r="49" spans="1:19" x14ac:dyDescent="0.25">
      <c r="A49" s="46"/>
      <c r="B49" s="1" t="s">
        <v>74</v>
      </c>
      <c r="C49" s="2" t="s">
        <v>4</v>
      </c>
      <c r="D49" s="2" t="s">
        <v>59</v>
      </c>
      <c r="E49" s="24">
        <v>14</v>
      </c>
      <c r="F49" s="1" t="s">
        <v>71</v>
      </c>
      <c r="G49" s="1">
        <v>3</v>
      </c>
      <c r="H49" s="1" t="s">
        <v>131</v>
      </c>
      <c r="I49" s="1">
        <v>3</v>
      </c>
      <c r="J49" s="1" t="s">
        <v>131</v>
      </c>
      <c r="K49" s="1">
        <v>2.5</v>
      </c>
      <c r="L49" s="1" t="s">
        <v>71</v>
      </c>
      <c r="M49" s="1">
        <v>3</v>
      </c>
      <c r="N49" s="1" t="s">
        <v>71</v>
      </c>
      <c r="O49" s="1">
        <v>3</v>
      </c>
      <c r="P49" s="1"/>
      <c r="Q49" s="1"/>
      <c r="R49" s="1"/>
      <c r="S49" s="1"/>
    </row>
    <row r="50" spans="1:19" s="18" customFormat="1" x14ac:dyDescent="0.25">
      <c r="A50" s="16"/>
      <c r="B50" s="16"/>
      <c r="C50" s="16"/>
      <c r="D50" s="16"/>
      <c r="E50" s="26">
        <f>E47+E48+E49</f>
        <v>24.5</v>
      </c>
      <c r="F50" s="17"/>
      <c r="G50" s="17">
        <f>SUM(G47:G49)</f>
        <v>6</v>
      </c>
      <c r="H50" s="17"/>
      <c r="I50" s="17">
        <v>2.5</v>
      </c>
      <c r="J50" s="17"/>
      <c r="K50" s="17">
        <f t="shared" ref="K50" si="20">SUM(K47:K49)</f>
        <v>5.5</v>
      </c>
      <c r="L50" s="17"/>
      <c r="M50" s="17">
        <f t="shared" ref="M50" si="21">SUM(M47:M49)</f>
        <v>4.5</v>
      </c>
      <c r="N50" s="17"/>
      <c r="O50" s="17">
        <f t="shared" ref="O50" si="22">SUM(O47:O49)</f>
        <v>6</v>
      </c>
      <c r="P50" s="17"/>
      <c r="Q50" s="17">
        <f t="shared" ref="Q50" si="23">SUM(Q47:Q49)</f>
        <v>0</v>
      </c>
      <c r="R50" s="17"/>
      <c r="S50" s="17">
        <f t="shared" ref="S50" si="24">SUM(S47:S49)</f>
        <v>0</v>
      </c>
    </row>
    <row r="51" spans="1:19" x14ac:dyDescent="0.25">
      <c r="A51" s="44">
        <v>9</v>
      </c>
      <c r="B51" s="36" t="s">
        <v>23</v>
      </c>
      <c r="C51" s="2" t="s">
        <v>119</v>
      </c>
      <c r="D51" s="2" t="s">
        <v>5</v>
      </c>
      <c r="E51" s="24">
        <v>4.5</v>
      </c>
      <c r="F51" s="1" t="s">
        <v>77</v>
      </c>
      <c r="G51" s="1">
        <v>1.5</v>
      </c>
      <c r="H51" s="1" t="s">
        <v>77</v>
      </c>
      <c r="I51" s="1">
        <v>1.5</v>
      </c>
      <c r="J51" s="1"/>
      <c r="K51" s="1"/>
      <c r="L51" s="1" t="s">
        <v>77</v>
      </c>
      <c r="M51" s="1">
        <v>1.5</v>
      </c>
      <c r="N51" s="1"/>
      <c r="O51" s="1"/>
      <c r="P51" s="1"/>
      <c r="Q51" s="1"/>
      <c r="R51" s="1"/>
      <c r="S51" s="1"/>
    </row>
    <row r="52" spans="1:19" x14ac:dyDescent="0.25">
      <c r="A52" s="45"/>
      <c r="B52" s="36" t="s">
        <v>23</v>
      </c>
      <c r="C52" s="2" t="s">
        <v>4</v>
      </c>
      <c r="D52" s="2" t="s">
        <v>7</v>
      </c>
      <c r="E52" s="24">
        <v>6</v>
      </c>
      <c r="F52" s="1" t="s">
        <v>8</v>
      </c>
      <c r="G52" s="1">
        <v>2</v>
      </c>
      <c r="H52" s="1"/>
      <c r="I52" s="1"/>
      <c r="J52" s="1" t="s">
        <v>122</v>
      </c>
      <c r="K52" s="1">
        <v>2</v>
      </c>
      <c r="L52" s="1"/>
      <c r="M52" s="1"/>
      <c r="N52" s="1" t="s">
        <v>122</v>
      </c>
      <c r="O52" s="1">
        <v>2</v>
      </c>
      <c r="P52" s="1"/>
      <c r="Q52" s="1"/>
      <c r="R52" s="1"/>
      <c r="S52" s="1"/>
    </row>
    <row r="53" spans="1:19" x14ac:dyDescent="0.25">
      <c r="A53" s="46"/>
      <c r="B53" s="36" t="s">
        <v>23</v>
      </c>
      <c r="C53" s="2" t="s">
        <v>4</v>
      </c>
      <c r="D53" s="2" t="s">
        <v>56</v>
      </c>
      <c r="E53" s="24">
        <v>14</v>
      </c>
      <c r="F53" s="1" t="s">
        <v>120</v>
      </c>
      <c r="G53" s="1">
        <v>2.5</v>
      </c>
      <c r="H53" s="1" t="s">
        <v>116</v>
      </c>
      <c r="I53" s="1">
        <v>3</v>
      </c>
      <c r="J53" s="1" t="s">
        <v>121</v>
      </c>
      <c r="K53" s="1">
        <v>3</v>
      </c>
      <c r="L53" s="1" t="s">
        <v>116</v>
      </c>
      <c r="M53" s="1">
        <v>3</v>
      </c>
      <c r="N53" s="1" t="s">
        <v>123</v>
      </c>
      <c r="O53" s="1">
        <v>2.5</v>
      </c>
      <c r="P53" s="1"/>
      <c r="Q53" s="1"/>
      <c r="R53" s="1"/>
      <c r="S53" s="1"/>
    </row>
    <row r="54" spans="1:19" s="18" customFormat="1" x14ac:dyDescent="0.25">
      <c r="A54" s="16"/>
      <c r="B54" s="16"/>
      <c r="C54" s="16"/>
      <c r="D54" s="16"/>
      <c r="E54" s="26">
        <v>24.5</v>
      </c>
      <c r="F54" s="17"/>
      <c r="G54" s="17">
        <f>SUM(G51:G53)</f>
        <v>6</v>
      </c>
      <c r="H54" s="17"/>
      <c r="I54" s="17">
        <f>SUM(I51:I53)</f>
        <v>4.5</v>
      </c>
      <c r="J54" s="17"/>
      <c r="K54" s="17">
        <f t="shared" ref="K54" si="25">SUM(K51:K53)</f>
        <v>5</v>
      </c>
      <c r="L54" s="17"/>
      <c r="M54" s="17">
        <f t="shared" ref="M54" si="26">SUM(M51:M53)</f>
        <v>4.5</v>
      </c>
      <c r="N54" s="17"/>
      <c r="O54" s="17">
        <f t="shared" ref="O54" si="27">SUM(O51:O53)</f>
        <v>4.5</v>
      </c>
      <c r="P54" s="17"/>
      <c r="Q54" s="17">
        <f t="shared" ref="Q54" si="28">SUM(Q51:Q53)</f>
        <v>0</v>
      </c>
      <c r="R54" s="17"/>
      <c r="S54" s="17">
        <f t="shared" ref="S54" si="29">SUM(S51:S53)</f>
        <v>0</v>
      </c>
    </row>
    <row r="55" spans="1:19" s="18" customFormat="1" x14ac:dyDescent="0.25">
      <c r="A55" s="33"/>
      <c r="B55" s="30"/>
      <c r="C55" s="30"/>
      <c r="D55" s="30"/>
      <c r="E55" s="3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2"/>
    </row>
    <row r="56" spans="1:19" s="15" customFormat="1" x14ac:dyDescent="0.25">
      <c r="A56" s="47" t="s">
        <v>67</v>
      </c>
      <c r="B56" s="48"/>
      <c r="C56" s="48"/>
      <c r="D56" s="48"/>
      <c r="E56" s="49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50"/>
    </row>
    <row r="57" spans="1:19" x14ac:dyDescent="0.25">
      <c r="A57" s="44">
        <v>10</v>
      </c>
      <c r="B57" s="36" t="s">
        <v>33</v>
      </c>
      <c r="C57" s="2" t="s">
        <v>58</v>
      </c>
      <c r="D57" s="1" t="s">
        <v>112</v>
      </c>
      <c r="E57" s="25">
        <v>6</v>
      </c>
      <c r="F57" s="1" t="s">
        <v>6</v>
      </c>
      <c r="G57" s="1">
        <v>2</v>
      </c>
      <c r="H57" s="1"/>
      <c r="I57" s="1"/>
      <c r="J57" s="1" t="s">
        <v>6</v>
      </c>
      <c r="K57" s="1">
        <v>2</v>
      </c>
      <c r="L57" s="1"/>
      <c r="M57" s="1"/>
      <c r="N57" s="1"/>
      <c r="O57" s="1"/>
      <c r="P57" s="1" t="s">
        <v>53</v>
      </c>
      <c r="Q57" s="1">
        <v>2</v>
      </c>
      <c r="R57" s="1"/>
      <c r="S57" s="1"/>
    </row>
    <row r="58" spans="1:19" x14ac:dyDescent="0.25">
      <c r="A58" s="45"/>
      <c r="B58" s="36" t="s">
        <v>33</v>
      </c>
      <c r="C58" s="2" t="s">
        <v>58</v>
      </c>
      <c r="D58" s="1" t="s">
        <v>113</v>
      </c>
      <c r="E58" s="25">
        <v>6</v>
      </c>
      <c r="F58" s="1" t="s">
        <v>10</v>
      </c>
      <c r="G58" s="1">
        <v>2</v>
      </c>
      <c r="H58" s="1"/>
      <c r="I58" s="1"/>
      <c r="J58" s="1" t="s">
        <v>10</v>
      </c>
      <c r="K58" s="1">
        <v>2</v>
      </c>
      <c r="L58" s="1"/>
      <c r="M58" s="1"/>
      <c r="N58" s="1"/>
      <c r="O58" s="1"/>
      <c r="P58" s="1" t="s">
        <v>72</v>
      </c>
      <c r="Q58" s="1">
        <v>2</v>
      </c>
      <c r="R58" s="35"/>
      <c r="S58" s="35"/>
    </row>
    <row r="59" spans="1:19" ht="37.5" customHeight="1" x14ac:dyDescent="0.25">
      <c r="A59" s="45"/>
      <c r="B59" s="36" t="s">
        <v>33</v>
      </c>
      <c r="C59" s="2" t="s">
        <v>58</v>
      </c>
      <c r="D59" s="1" t="s">
        <v>75</v>
      </c>
      <c r="E59" s="42">
        <v>16</v>
      </c>
      <c r="F59" s="38" t="s">
        <v>12</v>
      </c>
      <c r="G59" s="38">
        <v>3</v>
      </c>
      <c r="H59" s="38" t="s">
        <v>124</v>
      </c>
      <c r="I59" s="38">
        <v>2</v>
      </c>
      <c r="J59" s="38" t="s">
        <v>12</v>
      </c>
      <c r="K59" s="38">
        <v>3</v>
      </c>
      <c r="L59" s="38" t="s">
        <v>124</v>
      </c>
      <c r="M59" s="38">
        <v>2</v>
      </c>
      <c r="N59" s="2"/>
      <c r="O59" s="2"/>
      <c r="P59" s="38" t="s">
        <v>86</v>
      </c>
      <c r="Q59" s="40">
        <v>4</v>
      </c>
      <c r="R59" s="38" t="s">
        <v>125</v>
      </c>
      <c r="S59" s="42">
        <v>2</v>
      </c>
    </row>
    <row r="60" spans="1:19" x14ac:dyDescent="0.25">
      <c r="A60" s="46"/>
      <c r="B60" s="36" t="s">
        <v>33</v>
      </c>
      <c r="C60" s="2" t="s">
        <v>58</v>
      </c>
      <c r="D60" s="1" t="s">
        <v>38</v>
      </c>
      <c r="E60" s="43"/>
      <c r="F60" s="39"/>
      <c r="G60" s="39"/>
      <c r="H60" s="39"/>
      <c r="I60" s="39"/>
      <c r="J60" s="39"/>
      <c r="K60" s="39"/>
      <c r="L60" s="39"/>
      <c r="M60" s="39"/>
      <c r="N60" s="2"/>
      <c r="O60" s="2"/>
      <c r="P60" s="39"/>
      <c r="Q60" s="41"/>
      <c r="R60" s="39"/>
      <c r="S60" s="43"/>
    </row>
    <row r="61" spans="1:19" s="18" customFormat="1" x14ac:dyDescent="0.25">
      <c r="A61" s="16"/>
      <c r="B61" s="16"/>
      <c r="C61" s="16"/>
      <c r="D61" s="16"/>
      <c r="E61" s="26">
        <v>28</v>
      </c>
      <c r="F61" s="17"/>
      <c r="G61" s="17">
        <f>G57+G58+G59</f>
        <v>7</v>
      </c>
      <c r="H61" s="17"/>
      <c r="I61" s="17">
        <f>SUM(I57:I60)</f>
        <v>2</v>
      </c>
      <c r="J61" s="17"/>
      <c r="K61" s="17">
        <f>K57+K58+K59</f>
        <v>7</v>
      </c>
      <c r="L61" s="17"/>
      <c r="M61" s="17">
        <v>2</v>
      </c>
      <c r="N61" s="17"/>
      <c r="O61" s="17">
        <f t="shared" ref="O61" si="30">SUM(O57:O60)</f>
        <v>0</v>
      </c>
      <c r="P61" s="17"/>
      <c r="Q61" s="17">
        <f>Q57+Q58+Q59</f>
        <v>8</v>
      </c>
      <c r="R61" s="17"/>
      <c r="S61" s="17">
        <v>2</v>
      </c>
    </row>
    <row r="62" spans="1:19" x14ac:dyDescent="0.25">
      <c r="A62" s="44">
        <v>11</v>
      </c>
      <c r="B62" s="36" t="s">
        <v>34</v>
      </c>
      <c r="C62" s="2" t="s">
        <v>58</v>
      </c>
      <c r="D62" s="1" t="s">
        <v>20</v>
      </c>
      <c r="E62" s="25">
        <v>8</v>
      </c>
      <c r="F62" s="2"/>
      <c r="G62" s="2"/>
      <c r="H62" s="2" t="s">
        <v>8</v>
      </c>
      <c r="I62" s="2">
        <v>2</v>
      </c>
      <c r="J62" s="2"/>
      <c r="K62" s="2"/>
      <c r="L62" s="2" t="s">
        <v>8</v>
      </c>
      <c r="M62" s="2">
        <v>2</v>
      </c>
      <c r="N62" s="2" t="s">
        <v>8</v>
      </c>
      <c r="O62" s="2">
        <v>2</v>
      </c>
      <c r="P62" s="2" t="s">
        <v>8</v>
      </c>
      <c r="Q62" s="2">
        <v>2</v>
      </c>
      <c r="R62" s="2"/>
      <c r="S62" s="1"/>
    </row>
    <row r="63" spans="1:19" x14ac:dyDescent="0.25">
      <c r="A63" s="45"/>
      <c r="B63" s="1" t="s">
        <v>34</v>
      </c>
      <c r="C63" s="2" t="s">
        <v>58</v>
      </c>
      <c r="D63" s="1" t="s">
        <v>76</v>
      </c>
      <c r="E63" s="42">
        <v>16</v>
      </c>
      <c r="F63" s="2"/>
      <c r="G63" s="2"/>
      <c r="H63" s="42" t="s">
        <v>36</v>
      </c>
      <c r="I63" s="42">
        <v>3</v>
      </c>
      <c r="J63" s="38" t="s">
        <v>36</v>
      </c>
      <c r="K63" s="38">
        <v>3</v>
      </c>
      <c r="L63" s="38" t="s">
        <v>36</v>
      </c>
      <c r="M63" s="38">
        <v>3</v>
      </c>
      <c r="N63" s="38" t="s">
        <v>36</v>
      </c>
      <c r="O63" s="38">
        <v>3</v>
      </c>
      <c r="P63" s="38" t="s">
        <v>126</v>
      </c>
      <c r="Q63" s="42">
        <v>4</v>
      </c>
      <c r="R63" s="2"/>
      <c r="S63" s="1"/>
    </row>
    <row r="64" spans="1:19" x14ac:dyDescent="0.25">
      <c r="A64" s="46"/>
      <c r="B64" s="1" t="s">
        <v>34</v>
      </c>
      <c r="C64" s="2" t="s">
        <v>58</v>
      </c>
      <c r="D64" s="1" t="s">
        <v>39</v>
      </c>
      <c r="E64" s="43"/>
      <c r="F64" s="1"/>
      <c r="G64" s="1"/>
      <c r="H64" s="43"/>
      <c r="I64" s="43"/>
      <c r="J64" s="39"/>
      <c r="K64" s="39"/>
      <c r="L64" s="39"/>
      <c r="M64" s="39"/>
      <c r="N64" s="39"/>
      <c r="O64" s="39"/>
      <c r="P64" s="39"/>
      <c r="Q64" s="43"/>
      <c r="R64" s="2"/>
      <c r="S64" s="1"/>
    </row>
    <row r="65" spans="1:19" s="18" customFormat="1" x14ac:dyDescent="0.25">
      <c r="A65" s="16"/>
      <c r="B65" s="16"/>
      <c r="C65" s="16"/>
      <c r="D65" s="16"/>
      <c r="E65" s="26">
        <f>E62+E63</f>
        <v>24</v>
      </c>
      <c r="F65" s="17"/>
      <c r="G65" s="17">
        <f>SUM(G62:G64)</f>
        <v>0</v>
      </c>
      <c r="H65" s="17"/>
      <c r="I65" s="17">
        <f>I62+I63</f>
        <v>5</v>
      </c>
      <c r="J65" s="17"/>
      <c r="K65" s="17">
        <f t="shared" ref="K65" si="31">SUM(K62:K64)</f>
        <v>3</v>
      </c>
      <c r="L65" s="17"/>
      <c r="M65" s="17">
        <f>M62+M63</f>
        <v>5</v>
      </c>
      <c r="N65" s="17"/>
      <c r="O65" s="17">
        <f>O62+O63</f>
        <v>5</v>
      </c>
      <c r="P65" s="17"/>
      <c r="Q65" s="17">
        <f>Q62+Q63</f>
        <v>6</v>
      </c>
      <c r="R65" s="17"/>
      <c r="S65" s="17">
        <f t="shared" ref="S65" si="32">SUM(S62:S64)</f>
        <v>0</v>
      </c>
    </row>
    <row r="66" spans="1:19" s="18" customFormat="1" x14ac:dyDescent="0.25">
      <c r="A66" s="33"/>
      <c r="B66" s="30"/>
      <c r="C66" s="30"/>
      <c r="D66" s="30"/>
      <c r="E66" s="30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2"/>
    </row>
    <row r="67" spans="1:19" s="15" customFormat="1" x14ac:dyDescent="0.25">
      <c r="A67" s="47" t="s">
        <v>61</v>
      </c>
      <c r="B67" s="48"/>
      <c r="C67" s="48"/>
      <c r="D67" s="48"/>
      <c r="E67" s="49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50"/>
    </row>
    <row r="68" spans="1:19" x14ac:dyDescent="0.25">
      <c r="A68" s="44">
        <v>12</v>
      </c>
      <c r="B68" s="1" t="s">
        <v>15</v>
      </c>
      <c r="C68" s="2" t="s">
        <v>41</v>
      </c>
      <c r="D68" s="1" t="s">
        <v>5</v>
      </c>
      <c r="E68" s="27">
        <v>4.5</v>
      </c>
      <c r="F68" s="9" t="s">
        <v>87</v>
      </c>
      <c r="G68" s="1">
        <v>1.5</v>
      </c>
      <c r="H68" s="9"/>
      <c r="I68" s="9"/>
      <c r="J68" s="9" t="s">
        <v>87</v>
      </c>
      <c r="K68" s="1">
        <v>1.5</v>
      </c>
      <c r="L68" s="9"/>
      <c r="M68" s="9"/>
      <c r="N68" s="9" t="s">
        <v>87</v>
      </c>
      <c r="O68" s="1">
        <v>1.5</v>
      </c>
      <c r="P68" s="1"/>
      <c r="Q68" s="1"/>
      <c r="R68" s="1"/>
      <c r="S68" s="1"/>
    </row>
    <row r="69" spans="1:19" x14ac:dyDescent="0.25">
      <c r="A69" s="45"/>
      <c r="B69" s="1" t="s">
        <v>15</v>
      </c>
      <c r="C69" s="2" t="s">
        <v>41</v>
      </c>
      <c r="D69" s="1" t="s">
        <v>7</v>
      </c>
      <c r="E69" s="27">
        <v>6</v>
      </c>
      <c r="F69" s="9" t="s">
        <v>6</v>
      </c>
      <c r="G69" s="1">
        <v>2</v>
      </c>
      <c r="H69" s="9"/>
      <c r="I69" s="9"/>
      <c r="J69" s="9" t="s">
        <v>6</v>
      </c>
      <c r="K69" s="1">
        <v>2</v>
      </c>
      <c r="L69" s="9"/>
      <c r="M69" s="9"/>
      <c r="N69" s="9" t="s">
        <v>6</v>
      </c>
      <c r="O69" s="1">
        <v>2</v>
      </c>
      <c r="P69" s="1"/>
      <c r="Q69" s="1"/>
      <c r="R69" s="1"/>
      <c r="S69" s="1"/>
    </row>
    <row r="70" spans="1:19" x14ac:dyDescent="0.25">
      <c r="A70" s="45"/>
      <c r="B70" s="1" t="s">
        <v>15</v>
      </c>
      <c r="C70" s="2" t="s">
        <v>41</v>
      </c>
      <c r="D70" s="1" t="s">
        <v>54</v>
      </c>
      <c r="E70" s="27">
        <v>8</v>
      </c>
      <c r="F70" s="1" t="s">
        <v>10</v>
      </c>
      <c r="G70" s="1">
        <v>2</v>
      </c>
      <c r="H70" s="1" t="s">
        <v>10</v>
      </c>
      <c r="I70" s="1">
        <v>2</v>
      </c>
      <c r="J70" s="1" t="s">
        <v>10</v>
      </c>
      <c r="K70" s="1">
        <v>2</v>
      </c>
      <c r="L70" s="1"/>
      <c r="M70" s="1"/>
      <c r="N70" s="1" t="s">
        <v>10</v>
      </c>
      <c r="O70" s="1">
        <v>2</v>
      </c>
      <c r="P70" s="1"/>
      <c r="Q70" s="1"/>
      <c r="R70" s="1"/>
      <c r="S70" s="1"/>
    </row>
    <row r="71" spans="1:19" x14ac:dyDescent="0.25">
      <c r="A71" s="46"/>
      <c r="B71" s="1" t="s">
        <v>15</v>
      </c>
      <c r="C71" s="2" t="s">
        <v>41</v>
      </c>
      <c r="D71" s="1" t="s">
        <v>47</v>
      </c>
      <c r="E71" s="27">
        <v>10</v>
      </c>
      <c r="F71" s="1" t="s">
        <v>22</v>
      </c>
      <c r="G71" s="1">
        <v>2</v>
      </c>
      <c r="H71" s="1" t="s">
        <v>22</v>
      </c>
      <c r="I71" s="1">
        <v>2</v>
      </c>
      <c r="J71" s="1" t="s">
        <v>22</v>
      </c>
      <c r="K71" s="1">
        <v>2</v>
      </c>
      <c r="L71" s="1" t="s">
        <v>22</v>
      </c>
      <c r="M71" s="1">
        <v>2</v>
      </c>
      <c r="N71" s="1" t="s">
        <v>22</v>
      </c>
      <c r="O71" s="1">
        <v>2</v>
      </c>
      <c r="P71" s="2"/>
      <c r="Q71" s="2"/>
      <c r="R71" s="1"/>
      <c r="S71" s="1"/>
    </row>
    <row r="72" spans="1:19" s="18" customFormat="1" x14ac:dyDescent="0.25">
      <c r="A72" s="16"/>
      <c r="B72" s="16"/>
      <c r="C72" s="16"/>
      <c r="D72" s="16"/>
      <c r="E72" s="26">
        <v>28.5</v>
      </c>
      <c r="F72" s="17"/>
      <c r="G72" s="19">
        <f>SUM(G68:G71)</f>
        <v>7.5</v>
      </c>
      <c r="H72" s="17"/>
      <c r="I72" s="19">
        <f>SUM(I68:I71)</f>
        <v>4</v>
      </c>
      <c r="J72" s="17"/>
      <c r="K72" s="19">
        <f>SUM(K68:K71)</f>
        <v>7.5</v>
      </c>
      <c r="L72" s="17"/>
      <c r="M72" s="19">
        <f>SUM(M68:M71)</f>
        <v>2</v>
      </c>
      <c r="N72" s="17"/>
      <c r="O72" s="19">
        <f>SUM(O68:O71)</f>
        <v>7.5</v>
      </c>
      <c r="P72" s="17"/>
      <c r="Q72" s="17">
        <f t="shared" ref="Q72" si="33">SUM(Q69:Q71)</f>
        <v>0</v>
      </c>
      <c r="R72" s="17"/>
      <c r="S72" s="17">
        <f t="shared" ref="S72" si="34">SUM(S69:S71)</f>
        <v>0</v>
      </c>
    </row>
    <row r="73" spans="1:19" s="18" customFormat="1" x14ac:dyDescent="0.25">
      <c r="A73" s="33"/>
      <c r="B73" s="30"/>
      <c r="C73" s="30"/>
      <c r="D73" s="30"/>
      <c r="E73" s="30"/>
      <c r="F73" s="31"/>
      <c r="G73" s="34"/>
      <c r="H73" s="31"/>
      <c r="I73" s="34"/>
      <c r="J73" s="31"/>
      <c r="K73" s="34"/>
      <c r="L73" s="31"/>
      <c r="M73" s="34"/>
      <c r="N73" s="31"/>
      <c r="O73" s="34"/>
      <c r="P73" s="31"/>
      <c r="Q73" s="31"/>
      <c r="R73" s="31"/>
      <c r="S73" s="32"/>
    </row>
    <row r="74" spans="1:19" s="15" customFormat="1" x14ac:dyDescent="0.25">
      <c r="A74" s="47" t="s">
        <v>92</v>
      </c>
      <c r="B74" s="48"/>
      <c r="C74" s="48"/>
      <c r="D74" s="48"/>
      <c r="E74" s="49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50"/>
    </row>
    <row r="75" spans="1:19" x14ac:dyDescent="0.25">
      <c r="A75" s="44">
        <v>13</v>
      </c>
      <c r="B75" s="1" t="s">
        <v>35</v>
      </c>
      <c r="C75" s="1" t="s">
        <v>44</v>
      </c>
      <c r="D75" s="1" t="s">
        <v>24</v>
      </c>
      <c r="E75" s="27">
        <v>4.5</v>
      </c>
      <c r="F75" s="1" t="s">
        <v>37</v>
      </c>
      <c r="G75" s="1">
        <v>1.5</v>
      </c>
      <c r="H75" s="1"/>
      <c r="I75" s="1"/>
      <c r="J75" s="1" t="s">
        <v>37</v>
      </c>
      <c r="K75" s="1">
        <v>1.5</v>
      </c>
      <c r="L75" s="1"/>
      <c r="M75" s="1"/>
      <c r="N75" s="1" t="s">
        <v>37</v>
      </c>
      <c r="O75" s="1">
        <v>1.5</v>
      </c>
      <c r="P75" s="1"/>
      <c r="Q75" s="1"/>
      <c r="R75" s="1"/>
      <c r="S75" s="1"/>
    </row>
    <row r="76" spans="1:19" x14ac:dyDescent="0.25">
      <c r="A76" s="46"/>
      <c r="B76" s="1" t="s">
        <v>35</v>
      </c>
      <c r="C76" s="1" t="s">
        <v>44</v>
      </c>
      <c r="D76" s="1" t="s">
        <v>25</v>
      </c>
      <c r="E76" s="27">
        <v>4.5</v>
      </c>
      <c r="F76" s="1"/>
      <c r="G76" s="1"/>
      <c r="H76" s="1" t="s">
        <v>37</v>
      </c>
      <c r="I76" s="1">
        <v>1.5</v>
      </c>
      <c r="J76" s="1"/>
      <c r="K76" s="1"/>
      <c r="L76" s="1" t="s">
        <v>37</v>
      </c>
      <c r="M76" s="1">
        <v>1.5</v>
      </c>
      <c r="N76" s="1"/>
      <c r="O76" s="1"/>
      <c r="P76" s="1" t="s">
        <v>37</v>
      </c>
      <c r="Q76" s="1">
        <v>1.5</v>
      </c>
      <c r="R76" s="1"/>
      <c r="S76" s="1"/>
    </row>
    <row r="77" spans="1:19" s="18" customFormat="1" x14ac:dyDescent="0.25">
      <c r="A77" s="16"/>
      <c r="B77" s="16"/>
      <c r="C77" s="16"/>
      <c r="D77" s="16"/>
      <c r="E77" s="26">
        <v>9</v>
      </c>
      <c r="F77" s="17"/>
      <c r="G77" s="17">
        <f>SUM(G75:G76)</f>
        <v>1.5</v>
      </c>
      <c r="H77" s="17"/>
      <c r="I77" s="17">
        <f>SUM(I75:I76)</f>
        <v>1.5</v>
      </c>
      <c r="J77" s="17"/>
      <c r="K77" s="17">
        <f>SUM(K75:K76)</f>
        <v>1.5</v>
      </c>
      <c r="L77" s="17"/>
      <c r="M77" s="17">
        <f>SUM(M75:M76)</f>
        <v>1.5</v>
      </c>
      <c r="N77" s="17"/>
      <c r="O77" s="17">
        <f>SUM(O75:O76)</f>
        <v>1.5</v>
      </c>
      <c r="P77" s="17"/>
      <c r="Q77" s="17">
        <f>SUM(Q75:Q76)</f>
        <v>1.5</v>
      </c>
      <c r="R77" s="17"/>
      <c r="S77" s="17">
        <f>SUM(S75:S76)</f>
        <v>0</v>
      </c>
    </row>
    <row r="78" spans="1:19" s="18" customFormat="1" x14ac:dyDescent="0.25">
      <c r="A78" s="33"/>
      <c r="B78" s="30"/>
      <c r="C78" s="30"/>
      <c r="D78" s="30"/>
      <c r="E78" s="30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2"/>
    </row>
    <row r="79" spans="1:19" s="15" customFormat="1" x14ac:dyDescent="0.25">
      <c r="A79" s="47" t="s">
        <v>65</v>
      </c>
      <c r="B79" s="48"/>
      <c r="C79" s="48"/>
      <c r="D79" s="48"/>
      <c r="E79" s="49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50"/>
    </row>
    <row r="80" spans="1:19" x14ac:dyDescent="0.25">
      <c r="A80" s="44">
        <v>14</v>
      </c>
      <c r="B80" s="1" t="s">
        <v>27</v>
      </c>
      <c r="C80" s="2" t="s">
        <v>42</v>
      </c>
      <c r="D80" s="2" t="s">
        <v>60</v>
      </c>
      <c r="E80" s="24">
        <v>10</v>
      </c>
      <c r="F80" s="1" t="s">
        <v>40</v>
      </c>
      <c r="G80" s="1">
        <v>2</v>
      </c>
      <c r="H80" s="1" t="s">
        <v>40</v>
      </c>
      <c r="I80" s="1">
        <v>2</v>
      </c>
      <c r="J80" s="1" t="s">
        <v>40</v>
      </c>
      <c r="K80" s="1">
        <v>2</v>
      </c>
      <c r="L80" s="1" t="s">
        <v>40</v>
      </c>
      <c r="M80" s="1">
        <v>2</v>
      </c>
      <c r="N80" s="1" t="s">
        <v>43</v>
      </c>
      <c r="O80" s="1">
        <v>1</v>
      </c>
      <c r="P80" s="1" t="s">
        <v>43</v>
      </c>
      <c r="Q80" s="1">
        <v>1</v>
      </c>
      <c r="R80" s="1"/>
      <c r="S80" s="1"/>
    </row>
    <row r="81" spans="1:19" x14ac:dyDescent="0.25">
      <c r="A81" s="46"/>
      <c r="B81" s="1" t="s">
        <v>27</v>
      </c>
      <c r="C81" s="2" t="s">
        <v>52</v>
      </c>
      <c r="D81" s="2" t="s">
        <v>55</v>
      </c>
      <c r="E81" s="24">
        <v>12</v>
      </c>
      <c r="F81" s="2" t="s">
        <v>6</v>
      </c>
      <c r="G81" s="2">
        <v>2</v>
      </c>
      <c r="H81" s="2" t="s">
        <v>6</v>
      </c>
      <c r="I81" s="2">
        <v>2</v>
      </c>
      <c r="J81" s="2" t="s">
        <v>6</v>
      </c>
      <c r="K81" s="2">
        <v>2</v>
      </c>
      <c r="L81" s="2" t="s">
        <v>6</v>
      </c>
      <c r="M81" s="2">
        <v>2</v>
      </c>
      <c r="N81" s="2" t="s">
        <v>6</v>
      </c>
      <c r="O81" s="2">
        <v>2</v>
      </c>
      <c r="P81" s="2" t="s">
        <v>72</v>
      </c>
      <c r="Q81" s="2">
        <v>2</v>
      </c>
      <c r="R81" s="1"/>
      <c r="S81" s="1"/>
    </row>
    <row r="82" spans="1:19" s="18" customFormat="1" x14ac:dyDescent="0.25">
      <c r="A82" s="16"/>
      <c r="B82" s="16"/>
      <c r="C82" s="16"/>
      <c r="D82" s="16"/>
      <c r="E82" s="26">
        <v>22</v>
      </c>
      <c r="F82" s="17"/>
      <c r="G82" s="17">
        <f>SUM(G80:G81)</f>
        <v>4</v>
      </c>
      <c r="H82" s="17"/>
      <c r="I82" s="17">
        <f>SUM(I80:I81)</f>
        <v>4</v>
      </c>
      <c r="J82" s="17"/>
      <c r="K82" s="17">
        <f>SUM(K80:K81)</f>
        <v>4</v>
      </c>
      <c r="L82" s="17"/>
      <c r="M82" s="17">
        <f>SUM(M80:M81)</f>
        <v>4</v>
      </c>
      <c r="N82" s="17"/>
      <c r="O82" s="17">
        <f>SUM(O80:O81)</f>
        <v>3</v>
      </c>
      <c r="P82" s="17"/>
      <c r="Q82" s="17">
        <f>SUM(Q80:Q81)</f>
        <v>3</v>
      </c>
      <c r="R82" s="17"/>
      <c r="S82" s="17">
        <f>SUM(S80:S81)</f>
        <v>0</v>
      </c>
    </row>
    <row r="83" spans="1:19" x14ac:dyDescent="0.25">
      <c r="A83" s="44">
        <v>15</v>
      </c>
      <c r="B83" s="36" t="s">
        <v>28</v>
      </c>
      <c r="C83" s="2" t="s">
        <v>29</v>
      </c>
      <c r="D83" s="2" t="s">
        <v>5</v>
      </c>
      <c r="E83" s="24">
        <v>6</v>
      </c>
      <c r="F83" s="1" t="s">
        <v>6</v>
      </c>
      <c r="G83" s="1">
        <v>2</v>
      </c>
      <c r="H83" s="1"/>
      <c r="I83" s="1"/>
      <c r="J83" s="1" t="s">
        <v>6</v>
      </c>
      <c r="K83" s="1">
        <v>2</v>
      </c>
      <c r="L83" s="1"/>
      <c r="M83" s="1"/>
      <c r="N83" s="1"/>
      <c r="O83" s="1"/>
      <c r="P83" s="1" t="s">
        <v>130</v>
      </c>
      <c r="Q83" s="1">
        <v>1</v>
      </c>
      <c r="R83" s="1" t="s">
        <v>130</v>
      </c>
      <c r="S83" s="1">
        <v>1</v>
      </c>
    </row>
    <row r="84" spans="1:19" x14ac:dyDescent="0.25">
      <c r="A84" s="45"/>
      <c r="B84" s="36" t="s">
        <v>28</v>
      </c>
      <c r="C84" s="2" t="s">
        <v>29</v>
      </c>
      <c r="D84" s="2" t="s">
        <v>114</v>
      </c>
      <c r="E84" s="24">
        <v>8</v>
      </c>
      <c r="F84" s="1"/>
      <c r="G84" s="1"/>
      <c r="H84" s="1" t="s">
        <v>6</v>
      </c>
      <c r="I84" s="1">
        <v>2</v>
      </c>
      <c r="J84" s="1"/>
      <c r="K84" s="1"/>
      <c r="L84" s="1" t="s">
        <v>6</v>
      </c>
      <c r="M84" s="1">
        <v>2</v>
      </c>
      <c r="N84" s="1"/>
      <c r="O84" s="1"/>
      <c r="P84" s="1" t="s">
        <v>53</v>
      </c>
      <c r="Q84" s="1">
        <v>2</v>
      </c>
      <c r="R84" s="1" t="s">
        <v>53</v>
      </c>
      <c r="S84" s="1">
        <v>2</v>
      </c>
    </row>
    <row r="85" spans="1:19" x14ac:dyDescent="0.25">
      <c r="A85" s="45"/>
      <c r="B85" s="36" t="s">
        <v>28</v>
      </c>
      <c r="C85" s="2" t="s">
        <v>29</v>
      </c>
      <c r="D85" s="1" t="s">
        <v>115</v>
      </c>
      <c r="E85" s="27">
        <v>8</v>
      </c>
      <c r="F85" s="1"/>
      <c r="G85" s="1"/>
      <c r="H85" s="10" t="s">
        <v>10</v>
      </c>
      <c r="I85" s="10">
        <v>2</v>
      </c>
      <c r="J85" s="1"/>
      <c r="K85" s="1"/>
      <c r="L85" s="10" t="s">
        <v>10</v>
      </c>
      <c r="M85" s="10">
        <v>2</v>
      </c>
      <c r="N85" s="1"/>
      <c r="O85" s="1"/>
      <c r="P85" s="1" t="s">
        <v>72</v>
      </c>
      <c r="Q85" s="1">
        <v>2</v>
      </c>
      <c r="R85" s="1" t="s">
        <v>72</v>
      </c>
      <c r="S85" s="1">
        <v>2</v>
      </c>
    </row>
    <row r="86" spans="1:19" x14ac:dyDescent="0.25">
      <c r="A86" s="46"/>
      <c r="B86" s="36" t="s">
        <v>28</v>
      </c>
      <c r="C86" s="2" t="s">
        <v>29</v>
      </c>
      <c r="D86" s="1" t="s">
        <v>47</v>
      </c>
      <c r="E86" s="27">
        <v>12</v>
      </c>
      <c r="F86" s="10"/>
      <c r="G86" s="10"/>
      <c r="H86" s="10" t="s">
        <v>22</v>
      </c>
      <c r="I86" s="10">
        <v>2</v>
      </c>
      <c r="J86" s="10" t="s">
        <v>10</v>
      </c>
      <c r="K86" s="10">
        <v>2</v>
      </c>
      <c r="L86" s="10" t="s">
        <v>22</v>
      </c>
      <c r="M86" s="10">
        <v>2</v>
      </c>
      <c r="N86" s="10"/>
      <c r="O86" s="10"/>
      <c r="P86" s="10" t="s">
        <v>116</v>
      </c>
      <c r="Q86" s="10">
        <v>3</v>
      </c>
      <c r="R86" s="10" t="s">
        <v>116</v>
      </c>
      <c r="S86" s="10">
        <v>3</v>
      </c>
    </row>
    <row r="87" spans="1:19" s="18" customFormat="1" x14ac:dyDescent="0.25">
      <c r="A87" s="16"/>
      <c r="B87" s="16"/>
      <c r="C87" s="16"/>
      <c r="D87" s="16"/>
      <c r="E87" s="26">
        <f>E83+E84+E85+E86</f>
        <v>34</v>
      </c>
      <c r="F87" s="17"/>
      <c r="G87" s="17">
        <f>SUM(G83:G86)</f>
        <v>2</v>
      </c>
      <c r="H87" s="17"/>
      <c r="I87" s="17">
        <f>SUM(I83:I86)</f>
        <v>6</v>
      </c>
      <c r="J87" s="17"/>
      <c r="K87" s="17">
        <f>SUM(K83:K86)</f>
        <v>4</v>
      </c>
      <c r="L87" s="17"/>
      <c r="M87" s="17">
        <f>SUM(M83:M86)</f>
        <v>6</v>
      </c>
      <c r="N87" s="17"/>
      <c r="O87" s="17">
        <f>SUM(O83:O86)</f>
        <v>0</v>
      </c>
      <c r="P87" s="17"/>
      <c r="Q87" s="17">
        <f>SUM(Q83:Q86)</f>
        <v>8</v>
      </c>
      <c r="R87" s="17"/>
      <c r="S87" s="17">
        <f>S83+S84+S85+S86</f>
        <v>8</v>
      </c>
    </row>
    <row r="88" spans="1:19" x14ac:dyDescent="0.25">
      <c r="C88" s="12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9" x14ac:dyDescent="0.25">
      <c r="A89" s="11" t="s">
        <v>90</v>
      </c>
      <c r="B89" s="6"/>
      <c r="C89" s="6"/>
      <c r="D89" s="3"/>
      <c r="E89" s="3"/>
      <c r="F89" s="3" t="s">
        <v>91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9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9" x14ac:dyDescent="0.25">
      <c r="C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 spans="1:19" x14ac:dyDescent="0.25">
      <c r="C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 spans="1:19" x14ac:dyDescent="0.25">
      <c r="C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5" spans="1:19" x14ac:dyDescent="0.25"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</row>
  </sheetData>
  <mergeCells count="50">
    <mergeCell ref="B95:L95"/>
    <mergeCell ref="E59:E60"/>
    <mergeCell ref="E63:E64"/>
    <mergeCell ref="A36:A38"/>
    <mergeCell ref="A42:A43"/>
    <mergeCell ref="A47:A49"/>
    <mergeCell ref="A74:S74"/>
    <mergeCell ref="A75:A76"/>
    <mergeCell ref="A83:A86"/>
    <mergeCell ref="A79:S79"/>
    <mergeCell ref="A56:S56"/>
    <mergeCell ref="A41:S41"/>
    <mergeCell ref="A46:S46"/>
    <mergeCell ref="A51:A53"/>
    <mergeCell ref="A57:A60"/>
    <mergeCell ref="A62:A64"/>
    <mergeCell ref="A11:S11"/>
    <mergeCell ref="A31:S31"/>
    <mergeCell ref="A8:S8"/>
    <mergeCell ref="A32:A34"/>
    <mergeCell ref="A12:A14"/>
    <mergeCell ref="A16:A18"/>
    <mergeCell ref="A22:A24"/>
    <mergeCell ref="A26:A28"/>
    <mergeCell ref="A21:S21"/>
    <mergeCell ref="A68:A71"/>
    <mergeCell ref="A67:S67"/>
    <mergeCell ref="A80:A81"/>
    <mergeCell ref="H63:H64"/>
    <mergeCell ref="J63:J64"/>
    <mergeCell ref="I63:I64"/>
    <mergeCell ref="K63:K64"/>
    <mergeCell ref="L63:L64"/>
    <mergeCell ref="M63:M64"/>
    <mergeCell ref="N63:N64"/>
    <mergeCell ref="O63:O64"/>
    <mergeCell ref="P63:P64"/>
    <mergeCell ref="Q63:Q64"/>
    <mergeCell ref="F59:F60"/>
    <mergeCell ref="G59:G60"/>
    <mergeCell ref="J59:J60"/>
    <mergeCell ref="K59:K60"/>
    <mergeCell ref="L59:L60"/>
    <mergeCell ref="H59:H60"/>
    <mergeCell ref="I59:I60"/>
    <mergeCell ref="M59:M60"/>
    <mergeCell ref="P59:P60"/>
    <mergeCell ref="Q59:Q60"/>
    <mergeCell ref="R59:R60"/>
    <mergeCell ref="S59:S60"/>
  </mergeCells>
  <pageMargins left="0.39370078740157483" right="0.39370078740157483" top="0.78740157480314965" bottom="0.39370078740157483" header="0" footer="0"/>
  <pageSetup paperSize="9" scale="52" fitToWidth="0" orientation="landscape" r:id="rId1"/>
  <extLst>
    <ext uri="smNativeData">
      <pm:sheetPrefs xmlns:pm="smNativeData" day="164524865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расписание</vt:lpstr>
      <vt:lpstr>расписание!Область_печати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>0</cp:revision>
  <cp:lastPrinted>2025-10-30T03:56:22Z</cp:lastPrinted>
  <dcterms:created xsi:type="dcterms:W3CDTF">2006-09-28T05:33:49Z</dcterms:created>
  <dcterms:modified xsi:type="dcterms:W3CDTF">2025-10-30T03:59:11Z</dcterms:modified>
</cp:coreProperties>
</file>