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8AD23758-19CA-434B-BBAB-17AD2BA418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нагрузка 25-26гг." sheetId="1" r:id="rId1"/>
  </sheets>
  <calcPr calcId="181029"/>
</workbook>
</file>

<file path=xl/calcChain.xml><?xml version="1.0" encoding="utf-8"?>
<calcChain xmlns="http://schemas.openxmlformats.org/spreadsheetml/2006/main">
  <c r="H46" i="1" l="1"/>
  <c r="E46" i="1"/>
  <c r="E47" i="1" s="1"/>
  <c r="D46" i="1"/>
  <c r="C127" i="1"/>
  <c r="H125" i="1"/>
  <c r="D125" i="1"/>
  <c r="H122" i="1"/>
  <c r="E122" i="1"/>
  <c r="E126" i="1" s="1"/>
  <c r="D122" i="1"/>
  <c r="H99" i="1"/>
  <c r="H100" i="1" s="1"/>
  <c r="E99" i="1"/>
  <c r="E100" i="1" s="1"/>
  <c r="D99" i="1"/>
  <c r="D100" i="1" s="1"/>
  <c r="H88" i="1"/>
  <c r="E88" i="1"/>
  <c r="D88" i="1"/>
  <c r="H84" i="1"/>
  <c r="E84" i="1"/>
  <c r="D84" i="1"/>
  <c r="H74" i="1"/>
  <c r="E74" i="1"/>
  <c r="E70" i="1"/>
  <c r="D74" i="1"/>
  <c r="H70" i="1"/>
  <c r="H75" i="1" s="1"/>
  <c r="D70" i="1"/>
  <c r="H55" i="1"/>
  <c r="H56" i="1" s="1"/>
  <c r="H42" i="1"/>
  <c r="D42" i="1"/>
  <c r="H33" i="1"/>
  <c r="E33" i="1"/>
  <c r="D33" i="1"/>
  <c r="H126" i="1" l="1"/>
  <c r="D47" i="1"/>
  <c r="D89" i="1"/>
  <c r="E75" i="1"/>
  <c r="E89" i="1"/>
  <c r="D126" i="1"/>
  <c r="H89" i="1"/>
  <c r="H47" i="1"/>
  <c r="D75" i="1"/>
  <c r="H29" i="1"/>
  <c r="H34" i="1" s="1"/>
  <c r="E29" i="1"/>
  <c r="E34" i="1" s="1"/>
  <c r="D29" i="1"/>
  <c r="D34" i="1" s="1"/>
  <c r="D127" i="1" s="1"/>
  <c r="D107" i="1"/>
  <c r="E21" i="1"/>
  <c r="E127" i="1" l="1"/>
</calcChain>
</file>

<file path=xl/sharedStrings.xml><?xml version="1.0" encoding="utf-8"?>
<sst xmlns="http://schemas.openxmlformats.org/spreadsheetml/2006/main" count="221" uniqueCount="90">
  <si>
    <t>№ п/п</t>
  </si>
  <si>
    <t>"УТВЕРЖДАЮ"</t>
  </si>
  <si>
    <t xml:space="preserve"> </t>
  </si>
  <si>
    <t>итого</t>
  </si>
  <si>
    <t>Кол-во часов</t>
  </si>
  <si>
    <t>Спортивная подготовка</t>
  </si>
  <si>
    <t>Этапы подготовки по видам спорта/кол-во групп</t>
  </si>
  <si>
    <t>Ставка</t>
  </si>
  <si>
    <t>Нестеров С.С</t>
  </si>
  <si>
    <t>Желонкин Д.С.</t>
  </si>
  <si>
    <t>Климов А.В.</t>
  </si>
  <si>
    <t>итого:</t>
  </si>
  <si>
    <t>Желонкин С.С.</t>
  </si>
  <si>
    <t>НП-3</t>
  </si>
  <si>
    <t>НП-2</t>
  </si>
  <si>
    <t>НП-1</t>
  </si>
  <si>
    <t>Шульц А.В.</t>
  </si>
  <si>
    <t>Фурманов К.А.</t>
  </si>
  <si>
    <t>Отделение "Лыжные гонки"</t>
  </si>
  <si>
    <t>Отделение "Настольный теннис"</t>
  </si>
  <si>
    <t>Отделение "Самбо"</t>
  </si>
  <si>
    <t>Отделение "Гиревой спорт"</t>
  </si>
  <si>
    <t>Отделение "Рукопашный  бой"</t>
  </si>
  <si>
    <t>Отделение "Конный спорт"</t>
  </si>
  <si>
    <t>Отделение "Баскетбол"</t>
  </si>
  <si>
    <t>Медведев А.А.</t>
  </si>
  <si>
    <t>Всего: 2</t>
  </si>
  <si>
    <t>Итого</t>
  </si>
  <si>
    <t>Долбышов А.И.</t>
  </si>
  <si>
    <t>Долбышов А.И. в/с</t>
  </si>
  <si>
    <t>всего к оплате в группе</t>
  </si>
  <si>
    <t>НП-1 (1)</t>
  </si>
  <si>
    <t>НП-1 (2)</t>
  </si>
  <si>
    <t>Пуякин А .П.</t>
  </si>
  <si>
    <t>0,67</t>
  </si>
  <si>
    <t>ССМ</t>
  </si>
  <si>
    <t>Отделение "Смешанных  боевыех единоборства" (ММА)</t>
  </si>
  <si>
    <t xml:space="preserve">Куандыков М.Ж. </t>
  </si>
  <si>
    <t>этап подготовки по видам спорта/кол-во групп</t>
  </si>
  <si>
    <t>всего к оплате</t>
  </si>
  <si>
    <t>Белевитина А.Г.</t>
  </si>
  <si>
    <t>0,44</t>
  </si>
  <si>
    <t>0,89</t>
  </si>
  <si>
    <t>0,33</t>
  </si>
  <si>
    <t>1,33</t>
  </si>
  <si>
    <t>Ф.И.О. тренера-преподавателя</t>
  </si>
  <si>
    <t xml:space="preserve">%. за одного обучающегося  </t>
  </si>
  <si>
    <t>Кол-во обучающихся</t>
  </si>
  <si>
    <t>%.за одного обучающегося</t>
  </si>
  <si>
    <t>%.за  группу</t>
  </si>
  <si>
    <t xml:space="preserve"> Спортивная подготовка</t>
  </si>
  <si>
    <t>УТ(СС)-3</t>
  </si>
  <si>
    <t>УТ(СС)-1</t>
  </si>
  <si>
    <t>УТ(СС)-2</t>
  </si>
  <si>
    <t>УТ(СС)-4</t>
  </si>
  <si>
    <t>УТ(СС)-5</t>
  </si>
  <si>
    <t>Заместитель директора : В.В. Закирова</t>
  </si>
  <si>
    <t xml:space="preserve"> Всего: 2</t>
  </si>
  <si>
    <t>Всего: 1</t>
  </si>
  <si>
    <t>0,25</t>
  </si>
  <si>
    <t>Отделение "Тхэквондо" (ВТФ - весовая категория)</t>
  </si>
  <si>
    <t>1,22</t>
  </si>
  <si>
    <t xml:space="preserve">НП-1 </t>
  </si>
  <si>
    <t>0,55</t>
  </si>
  <si>
    <t>Дюкова Г.В.</t>
  </si>
  <si>
    <t>Лукьянова А.С.</t>
  </si>
  <si>
    <t>2,0</t>
  </si>
  <si>
    <t>1,89</t>
  </si>
  <si>
    <t>1,57</t>
  </si>
  <si>
    <t>2,99</t>
  </si>
  <si>
    <t xml:space="preserve">   Распределение учебно- тренировочной нагрузки тренеров-преподавателей МАУДО "СШ "Свобода"  г. Орск на 2025-2026 учебно-тренировочный год по состоянию на 01.09.2025г.</t>
  </si>
  <si>
    <t xml:space="preserve">                    Директор МАУДО "СШ "Свобода" г. Орска</t>
  </si>
  <si>
    <r>
      <t xml:space="preserve">____________ </t>
    </r>
    <r>
      <rPr>
        <sz val="11"/>
        <color rgb="FF000000"/>
        <rFont val="Times New Roman"/>
        <family val="1"/>
        <charset val="204"/>
      </rPr>
      <t>И.Г. Долбышов</t>
    </r>
  </si>
  <si>
    <t>Немкина Т.В.</t>
  </si>
  <si>
    <t>УТ(СС)-1 (1)</t>
  </si>
  <si>
    <t>УТ(СС)-1 (2)</t>
  </si>
  <si>
    <t>1,77</t>
  </si>
  <si>
    <t>3,66</t>
  </si>
  <si>
    <t>2,2</t>
  </si>
  <si>
    <t>1,36</t>
  </si>
  <si>
    <t>4,6</t>
  </si>
  <si>
    <t>НП-3 (1)</t>
  </si>
  <si>
    <t>НП-3 (2)</t>
  </si>
  <si>
    <t>1,55</t>
  </si>
  <si>
    <t>2,88</t>
  </si>
  <si>
    <t>0,50</t>
  </si>
  <si>
    <t>НП-2 (1)</t>
  </si>
  <si>
    <t>НП-2 (2)</t>
  </si>
  <si>
    <t>ВСЕГО: 14 ( из них 1 внут/сов.)</t>
  </si>
  <si>
    <t>20,6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</si>
</sst>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0" fontId="6" fillId="0" borderId="0" xfId="0" applyFont="1"/>
    <xf numFmtId="0" fontId="3" fillId="0" borderId="0" xfId="0" applyFont="1" applyAlignment="1">
      <alignment wrapText="1"/>
    </xf>
    <xf numFmtId="0" fontId="3" fillId="4" borderId="0" xfId="0" applyFont="1" applyFill="1" applyAlignment="1">
      <alignment wrapText="1"/>
    </xf>
    <xf numFmtId="0" fontId="3" fillId="4" borderId="0" xfId="0" applyFont="1" applyFill="1"/>
    <xf numFmtId="0" fontId="0" fillId="4" borderId="0" xfId="0" applyFill="1"/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/>
    <xf numFmtId="0" fontId="6" fillId="0" borderId="11" xfId="0" applyFont="1" applyBorder="1" applyAlignment="1">
      <alignment wrapText="1"/>
    </xf>
    <xf numFmtId="2" fontId="3" fillId="6" borderId="0" xfId="0" applyNumberFormat="1" applyFont="1" applyFill="1"/>
    <xf numFmtId="49" fontId="3" fillId="0" borderId="0" xfId="0" applyNumberFormat="1" applyFont="1"/>
    <xf numFmtId="0" fontId="6" fillId="0" borderId="0" xfId="0" applyFont="1" applyAlignment="1">
      <alignment wrapText="1"/>
    </xf>
    <xf numFmtId="0" fontId="9" fillId="0" borderId="0" xfId="0" applyFont="1"/>
    <xf numFmtId="49" fontId="3" fillId="4" borderId="0" xfId="0" applyNumberFormat="1" applyFont="1" applyFill="1"/>
    <xf numFmtId="0" fontId="6" fillId="6" borderId="0" xfId="0" applyFont="1" applyFill="1"/>
    <xf numFmtId="0" fontId="6" fillId="0" borderId="0" xfId="0" applyFont="1" applyAlignment="1">
      <alignment horizontal="left" wrapText="1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1" fillId="6" borderId="0" xfId="0" applyFont="1" applyFill="1"/>
    <xf numFmtId="0" fontId="3" fillId="0" borderId="6" xfId="0" applyFont="1" applyBorder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3" fillId="6" borderId="0" xfId="0" applyFont="1" applyFill="1" applyAlignment="1">
      <alignment wrapText="1"/>
    </xf>
    <xf numFmtId="0" fontId="2" fillId="6" borderId="0" xfId="0" applyFont="1" applyFill="1" applyAlignment="1">
      <alignment horizontal="left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center"/>
    </xf>
    <xf numFmtId="2" fontId="2" fillId="6" borderId="0" xfId="0" applyNumberFormat="1" applyFont="1" applyFill="1" applyAlignment="1">
      <alignment horizontal="center"/>
    </xf>
    <xf numFmtId="49" fontId="2" fillId="6" borderId="0" xfId="0" applyNumberFormat="1" applyFont="1" applyFill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2" fontId="3" fillId="6" borderId="6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2" fillId="6" borderId="0" xfId="0" applyFont="1" applyFill="1"/>
    <xf numFmtId="0" fontId="8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2" fillId="7" borderId="2" xfId="0" applyFont="1" applyFill="1" applyBorder="1"/>
    <xf numFmtId="0" fontId="2" fillId="7" borderId="4" xfId="0" applyFont="1" applyFill="1" applyBorder="1"/>
    <xf numFmtId="2" fontId="8" fillId="7" borderId="1" xfId="0" applyNumberFormat="1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13" fillId="0" borderId="0" xfId="0" applyFont="1"/>
    <xf numFmtId="49" fontId="3" fillId="0" borderId="6" xfId="0" applyNumberFormat="1" applyFont="1" applyBorder="1" applyAlignment="1">
      <alignment horizontal="center" vertical="center" wrapText="1"/>
    </xf>
    <xf numFmtId="2" fontId="3" fillId="6" borderId="6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49" fontId="2" fillId="7" borderId="6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49" fontId="2" fillId="7" borderId="10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5" borderId="6" xfId="0" applyFont="1" applyFill="1" applyBorder="1" applyAlignment="1">
      <alignment vertical="center" wrapText="1"/>
    </xf>
    <xf numFmtId="0" fontId="9" fillId="7" borderId="6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0" fontId="3" fillId="6" borderId="0" xfId="0" applyFont="1" applyFill="1" applyAlignment="1">
      <alignment horizontal="center" vertical="center"/>
    </xf>
    <xf numFmtId="49" fontId="2" fillId="6" borderId="0" xfId="0" applyNumberFormat="1" applyFont="1" applyFill="1" applyAlignment="1">
      <alignment horizontal="center" vertical="center"/>
    </xf>
    <xf numFmtId="2" fontId="2" fillId="6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6" fillId="6" borderId="11" xfId="0" applyFont="1" applyFill="1" applyBorder="1" applyAlignment="1">
      <alignment horizontal="left" wrapText="1"/>
    </xf>
    <xf numFmtId="0" fontId="6" fillId="6" borderId="11" xfId="0" applyFont="1" applyFill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2" fillId="6" borderId="11" xfId="0" applyFont="1" applyFill="1" applyBorder="1" applyAlignment="1">
      <alignment horizontal="left" wrapText="1"/>
    </xf>
    <xf numFmtId="0" fontId="8" fillId="6" borderId="11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6" borderId="11" xfId="0" applyFont="1" applyFill="1" applyBorder="1" applyAlignment="1">
      <alignment horizontal="left" wrapText="1"/>
    </xf>
    <xf numFmtId="0" fontId="6" fillId="6" borderId="11" xfId="0" applyFont="1" applyFill="1" applyBorder="1" applyAlignment="1">
      <alignment horizontal="left" wrapText="1"/>
    </xf>
    <xf numFmtId="0" fontId="2" fillId="6" borderId="1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6" borderId="0" xfId="0" applyFont="1" applyFill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0" fontId="4" fillId="6" borderId="0" xfId="0" applyFont="1" applyFill="1" applyAlignment="1">
      <alignment wrapText="1"/>
    </xf>
    <xf numFmtId="0" fontId="11" fillId="0" borderId="0" xfId="0" applyFont="1" applyAlignment="1">
      <alignment horizontal="center"/>
    </xf>
    <xf numFmtId="0" fontId="6" fillId="6" borderId="0" xfId="0" applyFont="1" applyFill="1" applyAlignment="1">
      <alignment horizontal="left"/>
    </xf>
    <xf numFmtId="0" fontId="6" fillId="6" borderId="1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/>
    </xf>
    <xf numFmtId="2" fontId="2" fillId="6" borderId="0" xfId="0" applyNumberFormat="1" applyFont="1" applyFill="1" applyBorder="1" applyAlignment="1">
      <alignment horizontal="center" vertical="center"/>
    </xf>
    <xf numFmtId="49" fontId="2" fillId="6" borderId="0" xfId="0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horizontal="left" wrapText="1"/>
    </xf>
    <xf numFmtId="0" fontId="15" fillId="6" borderId="11" xfId="0" applyFont="1" applyFill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left" wrapText="1"/>
    </xf>
    <xf numFmtId="0" fontId="8" fillId="6" borderId="0" xfId="0" applyFont="1" applyFill="1" applyBorder="1" applyAlignment="1">
      <alignment horizontal="left" wrapText="1"/>
    </xf>
    <xf numFmtId="0" fontId="6" fillId="6" borderId="0" xfId="0" applyFont="1" applyFill="1" applyBorder="1" applyAlignment="1">
      <alignment horizontal="left"/>
    </xf>
    <xf numFmtId="0" fontId="6" fillId="6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X138"/>
  <sheetViews>
    <sheetView tabSelected="1" showWhiteSpace="0" view="pageLayout" topLeftCell="A2" zoomScaleNormal="85" workbookViewId="0">
      <selection activeCell="C43" sqref="C43:E47"/>
    </sheetView>
  </sheetViews>
  <sheetFormatPr defaultRowHeight="15" x14ac:dyDescent="0.25"/>
  <cols>
    <col min="1" max="1" width="6" customWidth="1"/>
    <col min="2" max="2" width="35.5703125" customWidth="1"/>
    <col min="3" max="3" width="18.28515625" customWidth="1"/>
    <col min="4" max="4" width="15.28515625" customWidth="1"/>
    <col min="5" max="5" width="12.7109375" customWidth="1"/>
    <col min="6" max="6" width="14.7109375" customWidth="1"/>
    <col min="7" max="7" width="10.42578125" hidden="1" customWidth="1"/>
    <col min="8" max="8" width="16.140625" customWidth="1"/>
    <col min="9" max="9" width="29.7109375" customWidth="1"/>
  </cols>
  <sheetData>
    <row r="1" spans="1:12" hidden="1" x14ac:dyDescent="0.25">
      <c r="A1" s="12"/>
      <c r="B1" s="12"/>
      <c r="C1" s="12"/>
      <c r="D1" s="12"/>
      <c r="E1" s="12"/>
      <c r="F1" s="155"/>
      <c r="G1" s="155"/>
      <c r="H1" s="155"/>
      <c r="I1" s="155"/>
      <c r="J1" s="12"/>
    </row>
    <row r="2" spans="1:12" ht="29.25" customHeight="1" x14ac:dyDescent="0.3">
      <c r="A2" s="157" t="s">
        <v>70</v>
      </c>
      <c r="B2" s="158"/>
      <c r="C2" s="158"/>
      <c r="D2" s="158"/>
      <c r="E2" s="158"/>
      <c r="F2" s="158"/>
      <c r="G2" s="159"/>
      <c r="H2" s="158"/>
      <c r="I2" s="158"/>
      <c r="J2" s="54"/>
    </row>
    <row r="3" spans="1:12" ht="3.75" customHeight="1" x14ac:dyDescent="0.25">
      <c r="B3" s="1"/>
      <c r="C3" s="160"/>
      <c r="D3" s="160"/>
      <c r="E3" s="160"/>
      <c r="F3" s="160"/>
      <c r="G3" s="160"/>
      <c r="H3" s="3"/>
      <c r="I3" s="3"/>
    </row>
    <row r="4" spans="1:12" ht="12.75" customHeight="1" x14ac:dyDescent="0.25">
      <c r="B4" s="1"/>
      <c r="C4" s="1"/>
      <c r="D4" s="1"/>
      <c r="E4" s="1"/>
      <c r="F4" s="1"/>
      <c r="G4" s="1"/>
      <c r="H4" s="156" t="s">
        <v>1</v>
      </c>
      <c r="I4" s="156"/>
    </row>
    <row r="5" spans="1:12" ht="14.25" customHeight="1" x14ac:dyDescent="0.25">
      <c r="B5" s="26"/>
      <c r="C5" s="1"/>
      <c r="D5" s="1"/>
      <c r="E5" s="1" t="s">
        <v>2</v>
      </c>
      <c r="F5" s="3" t="s">
        <v>71</v>
      </c>
      <c r="G5" s="3"/>
      <c r="H5" s="3"/>
      <c r="I5" s="3"/>
      <c r="J5" s="3"/>
    </row>
    <row r="6" spans="1:12" ht="8.25" customHeight="1" x14ac:dyDescent="0.25">
      <c r="B6" s="1"/>
      <c r="C6" s="1"/>
      <c r="D6" s="1"/>
      <c r="E6" s="1"/>
      <c r="F6" s="1"/>
      <c r="G6" s="1"/>
      <c r="H6" s="20"/>
      <c r="I6" s="20"/>
    </row>
    <row r="7" spans="1:12" ht="12" customHeight="1" x14ac:dyDescent="0.25">
      <c r="A7" s="3"/>
      <c r="B7" s="3"/>
      <c r="C7" s="3"/>
      <c r="D7" s="3"/>
      <c r="E7" s="3"/>
      <c r="F7" s="3"/>
      <c r="G7" s="3"/>
      <c r="H7" s="163" t="s">
        <v>72</v>
      </c>
      <c r="I7" s="163"/>
    </row>
    <row r="8" spans="1:12" s="14" customFormat="1" ht="12" customHeight="1" x14ac:dyDescent="0.25">
      <c r="A8" s="13"/>
      <c r="B8" s="13"/>
      <c r="C8" s="13"/>
      <c r="D8" s="164"/>
      <c r="E8" s="164"/>
      <c r="F8" s="164"/>
      <c r="G8" s="164"/>
      <c r="H8" s="164"/>
      <c r="I8" s="164"/>
    </row>
    <row r="9" spans="1:12" ht="15" customHeight="1" x14ac:dyDescent="0.25">
      <c r="A9" s="186" t="s">
        <v>24</v>
      </c>
      <c r="B9" s="187"/>
      <c r="C9" s="187"/>
      <c r="D9" s="187"/>
      <c r="E9" s="187"/>
      <c r="F9" s="187"/>
      <c r="G9" s="187"/>
      <c r="H9" s="187"/>
      <c r="I9" s="17"/>
    </row>
    <row r="10" spans="1:12" ht="11.25" customHeight="1" x14ac:dyDescent="0.25">
      <c r="A10" s="184"/>
      <c r="B10" s="185"/>
      <c r="C10" s="185"/>
      <c r="D10" s="185"/>
      <c r="E10" s="185"/>
      <c r="F10" s="185"/>
      <c r="G10" s="185"/>
      <c r="H10" s="185"/>
      <c r="I10" s="17"/>
    </row>
    <row r="11" spans="1:12" ht="15" customHeight="1" x14ac:dyDescent="0.25">
      <c r="A11" s="146" t="s">
        <v>0</v>
      </c>
      <c r="B11" s="151" t="s">
        <v>45</v>
      </c>
      <c r="C11" s="151" t="s">
        <v>6</v>
      </c>
      <c r="D11" s="188" t="s">
        <v>50</v>
      </c>
      <c r="E11" s="188"/>
      <c r="F11" s="188"/>
      <c r="G11" s="46"/>
      <c r="H11" s="189" t="s">
        <v>30</v>
      </c>
      <c r="I11" s="189"/>
    </row>
    <row r="12" spans="1:12" ht="49.5" customHeight="1" x14ac:dyDescent="0.25">
      <c r="A12" s="147"/>
      <c r="B12" s="151"/>
      <c r="C12" s="151"/>
      <c r="D12" s="4" t="s">
        <v>47</v>
      </c>
      <c r="E12" s="4" t="s">
        <v>4</v>
      </c>
      <c r="F12" s="4" t="s">
        <v>46</v>
      </c>
      <c r="G12" s="190"/>
      <c r="H12" s="56" t="s">
        <v>49</v>
      </c>
      <c r="I12" s="4" t="s">
        <v>7</v>
      </c>
    </row>
    <row r="13" spans="1:12" ht="19.5" customHeight="1" x14ac:dyDescent="0.25">
      <c r="A13" s="128">
        <v>1</v>
      </c>
      <c r="B13" s="130" t="s">
        <v>17</v>
      </c>
      <c r="C13" s="47" t="s">
        <v>14</v>
      </c>
      <c r="D13" s="46">
        <v>20</v>
      </c>
      <c r="E13" s="46">
        <v>6</v>
      </c>
      <c r="F13" s="41">
        <v>2.2000000000000002</v>
      </c>
      <c r="G13" s="46"/>
      <c r="H13" s="38">
        <v>44</v>
      </c>
      <c r="I13" s="41">
        <v>0.33</v>
      </c>
    </row>
    <row r="14" spans="1:12" ht="13.5" customHeight="1" x14ac:dyDescent="0.25">
      <c r="A14" s="128"/>
      <c r="B14" s="130"/>
      <c r="C14" s="47" t="s">
        <v>13</v>
      </c>
      <c r="D14" s="46">
        <v>23</v>
      </c>
      <c r="E14" s="46">
        <v>8</v>
      </c>
      <c r="F14" s="41">
        <v>3</v>
      </c>
      <c r="G14" s="46"/>
      <c r="H14" s="38">
        <v>69</v>
      </c>
      <c r="I14" s="41">
        <v>0.44</v>
      </c>
    </row>
    <row r="15" spans="1:12" ht="17.25" customHeight="1" x14ac:dyDescent="0.25">
      <c r="A15" s="128"/>
      <c r="B15" s="130"/>
      <c r="C15" s="47" t="s">
        <v>53</v>
      </c>
      <c r="D15" s="46">
        <v>12</v>
      </c>
      <c r="E15" s="46">
        <v>10</v>
      </c>
      <c r="F15" s="41">
        <v>4.3</v>
      </c>
      <c r="G15" s="46"/>
      <c r="H15" s="38">
        <v>51.6</v>
      </c>
      <c r="I15" s="41">
        <v>0.55000000000000004</v>
      </c>
      <c r="J15" s="15"/>
      <c r="K15" s="15"/>
      <c r="L15" s="15"/>
    </row>
    <row r="16" spans="1:12" ht="20.25" customHeight="1" x14ac:dyDescent="0.25">
      <c r="A16" s="116"/>
      <c r="B16" s="35" t="s">
        <v>11</v>
      </c>
      <c r="C16" s="42">
        <v>3</v>
      </c>
      <c r="D16" s="43">
        <v>55</v>
      </c>
      <c r="E16" s="43">
        <v>24</v>
      </c>
      <c r="F16" s="44"/>
      <c r="G16" s="40"/>
      <c r="H16" s="44">
        <v>164.6</v>
      </c>
      <c r="I16" s="44">
        <v>1.32</v>
      </c>
      <c r="J16" s="15"/>
      <c r="K16" s="15"/>
      <c r="L16" s="15"/>
    </row>
    <row r="17" spans="1:79" ht="18.75" customHeight="1" x14ac:dyDescent="0.25">
      <c r="A17" s="129">
        <v>2</v>
      </c>
      <c r="B17" s="129" t="s">
        <v>73</v>
      </c>
      <c r="C17" s="47" t="s">
        <v>62</v>
      </c>
      <c r="D17" s="46">
        <v>24</v>
      </c>
      <c r="E17" s="46">
        <v>4.5</v>
      </c>
      <c r="F17" s="41">
        <v>2</v>
      </c>
      <c r="G17" s="46"/>
      <c r="H17" s="41">
        <v>48</v>
      </c>
      <c r="I17" s="41">
        <v>0.25</v>
      </c>
    </row>
    <row r="18" spans="1:79" ht="16.5" customHeight="1" x14ac:dyDescent="0.25">
      <c r="A18" s="130"/>
      <c r="B18" s="130"/>
      <c r="C18" s="47" t="s">
        <v>53</v>
      </c>
      <c r="D18" s="46">
        <v>15</v>
      </c>
      <c r="E18" s="46">
        <v>8</v>
      </c>
      <c r="F18" s="41">
        <v>4.3</v>
      </c>
      <c r="G18" s="46"/>
      <c r="H18" s="38">
        <v>64.5</v>
      </c>
      <c r="I18" s="41">
        <v>0.44</v>
      </c>
    </row>
    <row r="19" spans="1:79" ht="18.75" customHeight="1" x14ac:dyDescent="0.25">
      <c r="A19" s="132"/>
      <c r="B19" s="132"/>
      <c r="C19" s="47" t="s">
        <v>51</v>
      </c>
      <c r="D19" s="46">
        <v>13</v>
      </c>
      <c r="E19" s="46">
        <v>12</v>
      </c>
      <c r="F19" s="41">
        <v>4.5999999999999996</v>
      </c>
      <c r="G19" s="46"/>
      <c r="H19" s="41">
        <v>59.8</v>
      </c>
      <c r="I19" s="41">
        <v>0.67</v>
      </c>
    </row>
    <row r="20" spans="1:79" ht="14.25" customHeight="1" x14ac:dyDescent="0.25">
      <c r="A20" s="112"/>
      <c r="B20" s="37" t="s">
        <v>3</v>
      </c>
      <c r="C20" s="42">
        <v>3</v>
      </c>
      <c r="D20" s="43">
        <v>52</v>
      </c>
      <c r="E20" s="43">
        <v>24.5</v>
      </c>
      <c r="F20" s="44"/>
      <c r="G20" s="40"/>
      <c r="H20" s="44">
        <v>172.3</v>
      </c>
      <c r="I20" s="44">
        <v>1.36</v>
      </c>
    </row>
    <row r="21" spans="1:79" ht="15.75" customHeight="1" x14ac:dyDescent="0.25">
      <c r="A21" s="113"/>
      <c r="B21" s="58" t="s">
        <v>26</v>
      </c>
      <c r="C21" s="59">
        <v>6</v>
      </c>
      <c r="D21" s="59">
        <v>107</v>
      </c>
      <c r="E21" s="59">
        <f>E16+E20</f>
        <v>48.5</v>
      </c>
      <c r="F21" s="60"/>
      <c r="G21" s="59"/>
      <c r="H21" s="60">
        <v>336.9</v>
      </c>
      <c r="I21" s="60">
        <v>2.68</v>
      </c>
    </row>
    <row r="22" spans="1:79" ht="29.25" customHeight="1" x14ac:dyDescent="0.25">
      <c r="A22" s="9"/>
      <c r="B22" s="149" t="s">
        <v>21</v>
      </c>
      <c r="C22" s="150"/>
      <c r="D22" s="150"/>
      <c r="E22" s="150"/>
      <c r="F22" s="150"/>
      <c r="G22" s="150"/>
      <c r="H22" s="150"/>
      <c r="I22" s="150"/>
    </row>
    <row r="23" spans="1:79" ht="9.75" customHeight="1" x14ac:dyDescent="0.25">
      <c r="A23" s="9"/>
      <c r="B23" s="122"/>
      <c r="C23" s="125"/>
      <c r="D23" s="125"/>
      <c r="E23" s="125"/>
      <c r="F23" s="125"/>
      <c r="G23" s="125"/>
      <c r="H23" s="125"/>
      <c r="I23" s="125"/>
    </row>
    <row r="24" spans="1:79" ht="17.25" customHeight="1" x14ac:dyDescent="0.25">
      <c r="A24" s="146" t="s">
        <v>0</v>
      </c>
      <c r="B24" s="151" t="s">
        <v>45</v>
      </c>
      <c r="C24" s="152" t="s">
        <v>6</v>
      </c>
      <c r="D24" s="152" t="s">
        <v>5</v>
      </c>
      <c r="E24" s="153"/>
      <c r="F24" s="154"/>
      <c r="G24" s="79"/>
      <c r="H24" s="139" t="s">
        <v>30</v>
      </c>
      <c r="I24" s="140"/>
    </row>
    <row r="25" spans="1:79" ht="42" customHeight="1" x14ac:dyDescent="0.25">
      <c r="A25" s="147"/>
      <c r="B25" s="151"/>
      <c r="C25" s="151"/>
      <c r="D25" s="4" t="s">
        <v>47</v>
      </c>
      <c r="E25" s="4" t="s">
        <v>4</v>
      </c>
      <c r="F25" s="4" t="s">
        <v>46</v>
      </c>
      <c r="G25" s="4"/>
      <c r="H25" s="56" t="s">
        <v>49</v>
      </c>
      <c r="I25" s="4" t="s">
        <v>7</v>
      </c>
    </row>
    <row r="26" spans="1:79" s="6" customFormat="1" ht="19.899999999999999" customHeight="1" x14ac:dyDescent="0.25">
      <c r="A26" s="129">
        <v>1</v>
      </c>
      <c r="B26" s="129" t="s">
        <v>33</v>
      </c>
      <c r="C26" s="47" t="s">
        <v>74</v>
      </c>
      <c r="D26" s="56">
        <v>10</v>
      </c>
      <c r="E26" s="56">
        <v>10</v>
      </c>
      <c r="F26" s="57">
        <v>4</v>
      </c>
      <c r="G26" s="56"/>
      <c r="H26" s="57">
        <v>40</v>
      </c>
      <c r="I26" s="56">
        <v>0.55000000000000004</v>
      </c>
      <c r="J26" s="15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</row>
    <row r="27" spans="1:79" s="6" customFormat="1" ht="18" customHeight="1" x14ac:dyDescent="0.25">
      <c r="A27" s="130"/>
      <c r="B27" s="130"/>
      <c r="C27" s="47" t="s">
        <v>75</v>
      </c>
      <c r="D27" s="56">
        <v>13</v>
      </c>
      <c r="E27" s="56">
        <v>10</v>
      </c>
      <c r="F27" s="57">
        <v>4</v>
      </c>
      <c r="G27" s="56"/>
      <c r="H27" s="57">
        <v>52</v>
      </c>
      <c r="I27" s="56">
        <v>0.55000000000000004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</row>
    <row r="28" spans="1:79" s="6" customFormat="1" ht="19.5" customHeight="1" x14ac:dyDescent="0.25">
      <c r="A28" s="132"/>
      <c r="B28" s="132"/>
      <c r="C28" s="47" t="s">
        <v>51</v>
      </c>
      <c r="D28" s="46">
        <v>16</v>
      </c>
      <c r="E28" s="46">
        <v>12</v>
      </c>
      <c r="F28" s="41">
        <v>4.5999999999999996</v>
      </c>
      <c r="G28" s="46"/>
      <c r="H28" s="41">
        <v>73.599999999999994</v>
      </c>
      <c r="I28" s="41">
        <v>0.67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</row>
    <row r="29" spans="1:79" s="6" customFormat="1" ht="17.25" customHeight="1" x14ac:dyDescent="0.25">
      <c r="A29" s="94"/>
      <c r="B29" s="35" t="s">
        <v>11</v>
      </c>
      <c r="C29" s="43">
        <v>3</v>
      </c>
      <c r="D29" s="43">
        <f>D26+D27+D28</f>
        <v>39</v>
      </c>
      <c r="E29" s="43">
        <f>E26+E27+E28</f>
        <v>32</v>
      </c>
      <c r="F29" s="44"/>
      <c r="G29" s="43"/>
      <c r="H29" s="44">
        <f>H26+H27+H28</f>
        <v>165.6</v>
      </c>
      <c r="I29" s="45" t="s">
        <v>76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</row>
    <row r="30" spans="1:79" s="6" customFormat="1" ht="17.25" customHeight="1" x14ac:dyDescent="0.25">
      <c r="A30" s="52"/>
      <c r="B30" s="129" t="s">
        <v>25</v>
      </c>
      <c r="C30" s="47" t="s">
        <v>13</v>
      </c>
      <c r="D30" s="46">
        <v>14</v>
      </c>
      <c r="E30" s="46">
        <v>8</v>
      </c>
      <c r="F30" s="57">
        <v>3</v>
      </c>
      <c r="G30" s="46"/>
      <c r="H30" s="41">
        <v>42</v>
      </c>
      <c r="I30" s="48" t="s">
        <v>41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</row>
    <row r="31" spans="1:79" ht="13.5" customHeight="1" x14ac:dyDescent="0.25">
      <c r="A31" s="52"/>
      <c r="B31" s="130"/>
      <c r="C31" s="47" t="s">
        <v>53</v>
      </c>
      <c r="D31" s="46">
        <v>11</v>
      </c>
      <c r="E31" s="46">
        <v>12</v>
      </c>
      <c r="F31" s="57">
        <v>4.3</v>
      </c>
      <c r="G31" s="46"/>
      <c r="H31" s="41">
        <v>47.3</v>
      </c>
      <c r="I31" s="48" t="s">
        <v>34</v>
      </c>
    </row>
    <row r="32" spans="1:79" ht="18.75" customHeight="1" x14ac:dyDescent="0.25">
      <c r="A32" s="52">
        <v>2</v>
      </c>
      <c r="B32" s="130"/>
      <c r="C32" s="47" t="s">
        <v>54</v>
      </c>
      <c r="D32" s="46">
        <v>11</v>
      </c>
      <c r="E32" s="46">
        <v>14</v>
      </c>
      <c r="F32" s="41">
        <v>5</v>
      </c>
      <c r="G32" s="46"/>
      <c r="H32" s="41">
        <v>55</v>
      </c>
      <c r="I32" s="41">
        <v>0.78</v>
      </c>
    </row>
    <row r="33" spans="1:180" ht="18.75" customHeight="1" x14ac:dyDescent="0.25">
      <c r="A33" s="109"/>
      <c r="B33" s="37" t="s">
        <v>11</v>
      </c>
      <c r="C33" s="43">
        <v>3</v>
      </c>
      <c r="D33" s="43">
        <f>D30+D31+D32</f>
        <v>36</v>
      </c>
      <c r="E33" s="43">
        <f>E30+E31+E32</f>
        <v>34</v>
      </c>
      <c r="F33" s="44"/>
      <c r="G33" s="43"/>
      <c r="H33" s="44">
        <f>H30+H31+H32</f>
        <v>144.30000000000001</v>
      </c>
      <c r="I33" s="45" t="s">
        <v>67</v>
      </c>
    </row>
    <row r="34" spans="1:180" ht="20.25" customHeight="1" x14ac:dyDescent="0.25">
      <c r="A34" s="106"/>
      <c r="B34" s="110" t="s">
        <v>26</v>
      </c>
      <c r="C34" s="83">
        <v>6</v>
      </c>
      <c r="D34" s="59">
        <f>D29+D33</f>
        <v>75</v>
      </c>
      <c r="E34" s="59">
        <f>E29+E33</f>
        <v>66</v>
      </c>
      <c r="F34" s="60"/>
      <c r="G34" s="59"/>
      <c r="H34" s="60">
        <f>H29+H33</f>
        <v>309.89999999999998</v>
      </c>
      <c r="I34" s="61" t="s">
        <v>77</v>
      </c>
    </row>
    <row r="35" spans="1:180" ht="36.75" customHeight="1" x14ac:dyDescent="0.25">
      <c r="A35" s="183" t="s">
        <v>23</v>
      </c>
      <c r="B35" s="148"/>
      <c r="C35" s="148"/>
      <c r="D35" s="148"/>
      <c r="E35" s="148"/>
      <c r="F35" s="148"/>
      <c r="G35" s="148"/>
      <c r="H35" s="148"/>
      <c r="I35" s="17"/>
    </row>
    <row r="36" spans="1:180" ht="13.5" customHeight="1" x14ac:dyDescent="0.25">
      <c r="A36" s="191"/>
      <c r="B36" s="192"/>
      <c r="C36" s="192"/>
      <c r="D36" s="126"/>
      <c r="E36" s="126"/>
      <c r="F36" s="126"/>
      <c r="G36" s="126"/>
      <c r="H36" s="126"/>
      <c r="I36" s="17"/>
    </row>
    <row r="37" spans="1:180" ht="15.6" customHeight="1" x14ac:dyDescent="0.25">
      <c r="A37" s="53"/>
      <c r="B37" s="127" t="s">
        <v>45</v>
      </c>
      <c r="C37" s="135" t="s">
        <v>6</v>
      </c>
      <c r="D37" s="136" t="s">
        <v>50</v>
      </c>
      <c r="E37" s="137"/>
      <c r="F37" s="138"/>
      <c r="G37" s="93"/>
      <c r="H37" s="139" t="s">
        <v>30</v>
      </c>
      <c r="I37" s="140"/>
    </row>
    <row r="38" spans="1:180" ht="50.25" customHeight="1" x14ac:dyDescent="0.25">
      <c r="A38" s="27" t="s">
        <v>0</v>
      </c>
      <c r="B38" s="131"/>
      <c r="C38" s="131"/>
      <c r="D38" s="4" t="s">
        <v>47</v>
      </c>
      <c r="E38" s="4" t="s">
        <v>4</v>
      </c>
      <c r="F38" s="4" t="s">
        <v>46</v>
      </c>
      <c r="G38" s="111"/>
      <c r="H38" s="51" t="s">
        <v>49</v>
      </c>
      <c r="I38" s="51" t="s">
        <v>7</v>
      </c>
    </row>
    <row r="39" spans="1:180" ht="15.6" customHeight="1" x14ac:dyDescent="0.25">
      <c r="A39" s="143">
        <v>1</v>
      </c>
      <c r="B39" s="129" t="s">
        <v>16</v>
      </c>
      <c r="C39" s="114" t="s">
        <v>15</v>
      </c>
      <c r="D39" s="115">
        <v>16</v>
      </c>
      <c r="E39" s="115">
        <v>4.5</v>
      </c>
      <c r="F39" s="38">
        <v>2</v>
      </c>
      <c r="G39" s="115"/>
      <c r="H39" s="38">
        <v>32</v>
      </c>
      <c r="I39" s="41">
        <v>0.25</v>
      </c>
    </row>
    <row r="40" spans="1:180" ht="19.149999999999999" customHeight="1" x14ac:dyDescent="0.25">
      <c r="A40" s="144"/>
      <c r="B40" s="130"/>
      <c r="C40" s="114" t="s">
        <v>14</v>
      </c>
      <c r="D40" s="46">
        <v>16</v>
      </c>
      <c r="E40" s="46">
        <v>6</v>
      </c>
      <c r="F40" s="41">
        <v>2.2000000000000002</v>
      </c>
      <c r="G40" s="46"/>
      <c r="H40" s="38">
        <v>35.200000000000003</v>
      </c>
      <c r="I40" s="41">
        <v>0.33</v>
      </c>
    </row>
    <row r="41" spans="1:180" ht="17.45" customHeight="1" x14ac:dyDescent="0.25">
      <c r="A41" s="145"/>
      <c r="B41" s="132"/>
      <c r="C41" s="47" t="s">
        <v>53</v>
      </c>
      <c r="D41" s="46">
        <v>12</v>
      </c>
      <c r="E41" s="46">
        <v>12</v>
      </c>
      <c r="F41" s="41">
        <v>4.3</v>
      </c>
      <c r="G41" s="46"/>
      <c r="H41" s="38">
        <v>51.6</v>
      </c>
      <c r="I41" s="41">
        <v>0.67</v>
      </c>
    </row>
    <row r="42" spans="1:180" ht="20.45" customHeight="1" x14ac:dyDescent="0.25">
      <c r="A42" s="35"/>
      <c r="B42" s="35" t="s">
        <v>3</v>
      </c>
      <c r="C42" s="42">
        <v>3</v>
      </c>
      <c r="D42" s="43">
        <f>D39+D40+D41</f>
        <v>44</v>
      </c>
      <c r="E42" s="43">
        <v>22.5</v>
      </c>
      <c r="F42" s="44"/>
      <c r="G42" s="40"/>
      <c r="H42" s="44">
        <f>H39+H40+H41</f>
        <v>118.80000000000001</v>
      </c>
      <c r="I42" s="44">
        <v>1.25</v>
      </c>
    </row>
    <row r="43" spans="1:180" ht="20.45" customHeight="1" x14ac:dyDescent="0.25">
      <c r="A43" s="127">
        <v>2</v>
      </c>
      <c r="B43" s="129" t="s">
        <v>40</v>
      </c>
      <c r="C43" s="47" t="s">
        <v>15</v>
      </c>
      <c r="D43" s="174">
        <v>10</v>
      </c>
      <c r="E43" s="174">
        <v>4.5</v>
      </c>
      <c r="F43" s="175">
        <v>2</v>
      </c>
      <c r="G43" s="173"/>
      <c r="H43" s="175">
        <v>20</v>
      </c>
      <c r="I43" s="175">
        <v>0.25</v>
      </c>
    </row>
    <row r="44" spans="1:180" s="15" customFormat="1" ht="20.45" customHeight="1" x14ac:dyDescent="0.25">
      <c r="A44" s="128"/>
      <c r="B44" s="130"/>
      <c r="C44" s="47" t="s">
        <v>14</v>
      </c>
      <c r="D44" s="174">
        <v>12</v>
      </c>
      <c r="E44" s="174">
        <v>6</v>
      </c>
      <c r="F44" s="175">
        <v>2.2000000000000002</v>
      </c>
      <c r="G44" s="173"/>
      <c r="H44" s="175">
        <v>26.4</v>
      </c>
      <c r="I44" s="175">
        <v>0.33</v>
      </c>
    </row>
    <row r="45" spans="1:180" ht="13.5" customHeight="1" x14ac:dyDescent="0.25">
      <c r="A45" s="128"/>
      <c r="B45" s="130"/>
      <c r="C45" s="47" t="s">
        <v>13</v>
      </c>
      <c r="D45" s="174">
        <v>13</v>
      </c>
      <c r="E45" s="174">
        <v>8</v>
      </c>
      <c r="F45" s="175">
        <v>3</v>
      </c>
      <c r="G45" s="173"/>
      <c r="H45" s="176">
        <v>39</v>
      </c>
      <c r="I45" s="175">
        <v>0.44</v>
      </c>
    </row>
    <row r="46" spans="1:180" ht="18.75" customHeight="1" x14ac:dyDescent="0.25">
      <c r="A46" s="112"/>
      <c r="B46" s="37" t="s">
        <v>11</v>
      </c>
      <c r="C46" s="42">
        <v>3</v>
      </c>
      <c r="D46" s="90">
        <f>D43+D44+D45</f>
        <v>35</v>
      </c>
      <c r="E46" s="43">
        <f>E43+E44+E45</f>
        <v>18.5</v>
      </c>
      <c r="F46" s="44"/>
      <c r="G46" s="40"/>
      <c r="H46" s="44">
        <f>H43+H44+H45</f>
        <v>85.4</v>
      </c>
      <c r="I46" s="44">
        <v>1.02</v>
      </c>
    </row>
    <row r="47" spans="1:180" s="6" customFormat="1" ht="17.45" customHeight="1" x14ac:dyDescent="0.25">
      <c r="A47" s="113"/>
      <c r="B47" s="58" t="s">
        <v>26</v>
      </c>
      <c r="C47" s="59">
        <v>6</v>
      </c>
      <c r="D47" s="59">
        <f>D42+D46</f>
        <v>79</v>
      </c>
      <c r="E47" s="59">
        <f>E42+E46</f>
        <v>41</v>
      </c>
      <c r="F47" s="60"/>
      <c r="G47" s="59"/>
      <c r="H47" s="60">
        <f>H42+H46</f>
        <v>204.20000000000002</v>
      </c>
      <c r="I47" s="60">
        <v>2.27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</row>
    <row r="48" spans="1:180" s="6" customFormat="1" ht="16.149999999999999" customHeight="1" x14ac:dyDescent="0.25">
      <c r="A48" s="3"/>
      <c r="B48" s="3"/>
      <c r="C48" s="3"/>
      <c r="D48" s="156"/>
      <c r="E48" s="156"/>
      <c r="F48" s="156"/>
      <c r="G48" s="156"/>
      <c r="H48" s="3"/>
      <c r="I48" s="3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</row>
    <row r="49" spans="1:180" s="6" customFormat="1" ht="33.75" customHeight="1" x14ac:dyDescent="0.25">
      <c r="A49" s="3"/>
      <c r="B49" s="22" t="s">
        <v>18</v>
      </c>
      <c r="C49" s="3"/>
      <c r="D49" s="165"/>
      <c r="E49" s="165"/>
      <c r="F49" s="165"/>
      <c r="G49" s="3"/>
      <c r="H49" s="3"/>
      <c r="I49" s="3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</row>
    <row r="50" spans="1:180" s="6" customFormat="1" ht="12.75" customHeight="1" x14ac:dyDescent="0.25">
      <c r="A50" s="3"/>
      <c r="B50" s="22"/>
      <c r="C50" s="3"/>
      <c r="D50" s="124"/>
      <c r="E50" s="124"/>
      <c r="F50" s="124"/>
      <c r="G50" s="3"/>
      <c r="H50" s="3"/>
      <c r="I50" s="3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</row>
    <row r="51" spans="1:180" s="6" customFormat="1" ht="17.45" customHeight="1" x14ac:dyDescent="0.25">
      <c r="A51" s="53"/>
      <c r="B51" s="127" t="s">
        <v>45</v>
      </c>
      <c r="C51" s="127" t="s">
        <v>6</v>
      </c>
      <c r="D51" s="152" t="s">
        <v>5</v>
      </c>
      <c r="E51" s="153"/>
      <c r="F51" s="154"/>
      <c r="G51" s="79"/>
      <c r="H51" s="139" t="s">
        <v>30</v>
      </c>
      <c r="I51" s="140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</row>
    <row r="52" spans="1:180" s="5" customFormat="1" ht="52.5" customHeight="1" x14ac:dyDescent="0.25">
      <c r="A52" s="27" t="s">
        <v>0</v>
      </c>
      <c r="B52" s="131"/>
      <c r="C52" s="131"/>
      <c r="D52" s="4" t="s">
        <v>47</v>
      </c>
      <c r="E52" s="4" t="s">
        <v>4</v>
      </c>
      <c r="F52" s="4" t="s">
        <v>46</v>
      </c>
      <c r="G52" s="4"/>
      <c r="H52" s="56" t="s">
        <v>49</v>
      </c>
      <c r="I52" s="51" t="s">
        <v>7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</row>
    <row r="53" spans="1:180" s="5" customFormat="1" ht="22.5" customHeight="1" x14ac:dyDescent="0.25">
      <c r="A53" s="127">
        <v>1</v>
      </c>
      <c r="B53" s="127" t="s">
        <v>8</v>
      </c>
      <c r="C53" s="40" t="s">
        <v>13</v>
      </c>
      <c r="D53" s="46">
        <v>12</v>
      </c>
      <c r="E53" s="40">
        <v>8</v>
      </c>
      <c r="F53" s="41">
        <v>3</v>
      </c>
      <c r="G53" s="46"/>
      <c r="H53" s="41">
        <v>36</v>
      </c>
      <c r="I53" s="76" t="s">
        <v>41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</row>
    <row r="54" spans="1:180" s="6" customFormat="1" ht="28.5" customHeight="1" x14ac:dyDescent="0.25">
      <c r="A54" s="131"/>
      <c r="B54" s="131"/>
      <c r="C54" s="40" t="s">
        <v>51</v>
      </c>
      <c r="D54" s="46">
        <v>10</v>
      </c>
      <c r="E54" s="40">
        <v>16</v>
      </c>
      <c r="F54" s="41">
        <v>4.5999999999999996</v>
      </c>
      <c r="G54" s="46"/>
      <c r="H54" s="41">
        <v>46</v>
      </c>
      <c r="I54" s="76" t="s">
        <v>42</v>
      </c>
      <c r="J54" s="11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</row>
    <row r="55" spans="1:180" s="6" customFormat="1" ht="24" customHeight="1" x14ac:dyDescent="0.25">
      <c r="A55" s="74"/>
      <c r="B55" s="35" t="s">
        <v>27</v>
      </c>
      <c r="C55" s="80">
        <v>2</v>
      </c>
      <c r="D55" s="43">
        <v>22</v>
      </c>
      <c r="E55" s="43">
        <v>24</v>
      </c>
      <c r="F55" s="44"/>
      <c r="G55" s="81"/>
      <c r="H55" s="44">
        <f>H53+H54</f>
        <v>82</v>
      </c>
      <c r="I55" s="82" t="s">
        <v>44</v>
      </c>
      <c r="J55" s="11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</row>
    <row r="56" spans="1:180" s="6" customFormat="1" ht="21.75" customHeight="1" x14ac:dyDescent="0.25">
      <c r="A56" s="87"/>
      <c r="B56" s="83" t="s">
        <v>58</v>
      </c>
      <c r="C56" s="83">
        <v>2</v>
      </c>
      <c r="D56" s="83">
        <v>22</v>
      </c>
      <c r="E56" s="83">
        <v>24</v>
      </c>
      <c r="F56" s="84"/>
      <c r="G56" s="85"/>
      <c r="H56" s="60">
        <f>H55</f>
        <v>82</v>
      </c>
      <c r="I56" s="86" t="s">
        <v>44</v>
      </c>
      <c r="J56" s="11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</row>
    <row r="57" spans="1:180" s="6" customFormat="1" ht="21.75" customHeight="1" x14ac:dyDescent="0.25">
      <c r="A57" s="117"/>
      <c r="B57" s="78"/>
      <c r="C57" s="78"/>
      <c r="D57" s="78"/>
      <c r="E57" s="78"/>
      <c r="F57" s="118"/>
      <c r="G57" s="78"/>
      <c r="H57" s="119"/>
      <c r="I57" s="118"/>
      <c r="J57" s="11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</row>
    <row r="58" spans="1:180" s="6" customFormat="1" ht="21.75" customHeight="1" x14ac:dyDescent="0.25">
      <c r="A58" s="117"/>
      <c r="B58" s="78"/>
      <c r="C58" s="78"/>
      <c r="D58" s="78"/>
      <c r="E58" s="78"/>
      <c r="F58" s="118"/>
      <c r="G58" s="78"/>
      <c r="H58" s="119"/>
      <c r="I58" s="118"/>
      <c r="J58" s="11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</row>
    <row r="59" spans="1:180" s="6" customFormat="1" ht="21.75" customHeight="1" x14ac:dyDescent="0.25">
      <c r="A59" s="117"/>
      <c r="B59" s="78"/>
      <c r="C59" s="78"/>
      <c r="D59" s="78"/>
      <c r="E59" s="78"/>
      <c r="F59" s="118"/>
      <c r="G59" s="78"/>
      <c r="H59" s="119"/>
      <c r="I59" s="118"/>
      <c r="J59" s="11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</row>
    <row r="60" spans="1:180" s="6" customFormat="1" ht="21.75" customHeight="1" x14ac:dyDescent="0.25">
      <c r="A60" s="117"/>
      <c r="B60" s="78"/>
      <c r="C60" s="78"/>
      <c r="D60" s="78"/>
      <c r="E60" s="78"/>
      <c r="F60" s="118"/>
      <c r="G60" s="78"/>
      <c r="H60" s="119"/>
      <c r="I60" s="118"/>
      <c r="J60" s="11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</row>
    <row r="61" spans="1:180" s="6" customFormat="1" ht="21.75" customHeight="1" x14ac:dyDescent="0.25">
      <c r="A61" s="117"/>
      <c r="B61" s="78"/>
      <c r="C61" s="78"/>
      <c r="D61" s="78"/>
      <c r="E61" s="78"/>
      <c r="F61" s="118"/>
      <c r="G61" s="78"/>
      <c r="H61" s="119"/>
      <c r="I61" s="118"/>
      <c r="J61" s="11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</row>
    <row r="62" spans="1:180" s="6" customFormat="1" ht="17.25" customHeight="1" x14ac:dyDescent="0.25">
      <c r="A62" s="161" t="s">
        <v>19</v>
      </c>
      <c r="B62" s="161"/>
      <c r="C62" s="161"/>
      <c r="D62" s="161"/>
      <c r="E62" s="161"/>
      <c r="F62" s="161"/>
      <c r="G62" s="161"/>
      <c r="H62" s="161"/>
      <c r="I62" s="161"/>
      <c r="J62" s="11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</row>
    <row r="63" spans="1:180" s="6" customFormat="1" ht="22.5" customHeight="1" x14ac:dyDescent="0.25">
      <c r="A63" s="162"/>
      <c r="B63" s="162"/>
      <c r="C63" s="162"/>
      <c r="D63" s="162"/>
      <c r="E63" s="162"/>
      <c r="F63" s="162"/>
      <c r="G63" s="162"/>
      <c r="H63" s="162"/>
      <c r="I63" s="162"/>
      <c r="J63" s="11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</row>
    <row r="64" spans="1:180" s="6" customFormat="1" ht="11.25" customHeight="1" x14ac:dyDescent="0.25">
      <c r="A64" s="193"/>
      <c r="B64" s="193"/>
      <c r="C64" s="193"/>
      <c r="D64" s="123"/>
      <c r="E64" s="123"/>
      <c r="F64" s="123"/>
      <c r="G64" s="123"/>
      <c r="H64" s="123"/>
      <c r="I64" s="123"/>
      <c r="J64" s="11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</row>
    <row r="65" spans="1:66" s="6" customFormat="1" ht="30" customHeight="1" x14ac:dyDescent="0.25">
      <c r="A65" s="53"/>
      <c r="B65" s="127" t="s">
        <v>45</v>
      </c>
      <c r="C65" s="135" t="s">
        <v>6</v>
      </c>
      <c r="D65" s="152" t="s">
        <v>5</v>
      </c>
      <c r="E65" s="153"/>
      <c r="F65" s="154"/>
      <c r="G65" s="79"/>
      <c r="H65" s="139" t="s">
        <v>30</v>
      </c>
      <c r="I65" s="140"/>
      <c r="J65" s="11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</row>
    <row r="66" spans="1:66" s="6" customFormat="1" ht="43.5" customHeight="1" x14ac:dyDescent="0.25">
      <c r="A66" s="27" t="s">
        <v>0</v>
      </c>
      <c r="B66" s="131"/>
      <c r="C66" s="131"/>
      <c r="D66" s="4" t="s">
        <v>47</v>
      </c>
      <c r="E66" s="4" t="s">
        <v>4</v>
      </c>
      <c r="F66" s="4" t="s">
        <v>46</v>
      </c>
      <c r="G66" s="4"/>
      <c r="H66" s="56" t="s">
        <v>49</v>
      </c>
      <c r="I66" s="51" t="s">
        <v>7</v>
      </c>
      <c r="J66" s="11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</row>
    <row r="67" spans="1:66" s="6" customFormat="1" ht="27.75" customHeight="1" x14ac:dyDescent="0.25">
      <c r="A67" s="127">
        <v>1</v>
      </c>
      <c r="B67" s="127" t="s">
        <v>64</v>
      </c>
      <c r="C67" s="114" t="s">
        <v>15</v>
      </c>
      <c r="D67" s="115">
        <v>16</v>
      </c>
      <c r="E67" s="115">
        <v>4.5</v>
      </c>
      <c r="F67" s="38">
        <v>2</v>
      </c>
      <c r="G67" s="115"/>
      <c r="H67" s="38">
        <v>32</v>
      </c>
      <c r="I67" s="41">
        <v>0.25</v>
      </c>
      <c r="J67" s="11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</row>
    <row r="68" spans="1:66" s="6" customFormat="1" ht="19.5" customHeight="1" x14ac:dyDescent="0.25">
      <c r="A68" s="128"/>
      <c r="B68" s="128"/>
      <c r="C68" s="46" t="s">
        <v>14</v>
      </c>
      <c r="D68" s="46">
        <v>10</v>
      </c>
      <c r="E68" s="46">
        <v>6</v>
      </c>
      <c r="F68" s="48" t="s">
        <v>78</v>
      </c>
      <c r="G68" s="88"/>
      <c r="H68" s="41">
        <v>22</v>
      </c>
      <c r="I68" s="48" t="s">
        <v>43</v>
      </c>
      <c r="J68" s="11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</row>
    <row r="69" spans="1:66" s="6" customFormat="1" ht="15.75" customHeight="1" x14ac:dyDescent="0.25">
      <c r="A69" s="128"/>
      <c r="B69" s="131"/>
      <c r="C69" s="47" t="s">
        <v>51</v>
      </c>
      <c r="D69" s="46">
        <v>11</v>
      </c>
      <c r="E69" s="46">
        <v>14</v>
      </c>
      <c r="F69" s="41">
        <v>4.5999999999999996</v>
      </c>
      <c r="G69" s="63"/>
      <c r="H69" s="41">
        <v>50.6</v>
      </c>
      <c r="I69" s="41">
        <v>0.78</v>
      </c>
      <c r="J69" s="11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</row>
    <row r="70" spans="1:66" s="6" customFormat="1" ht="14.25" customHeight="1" x14ac:dyDescent="0.25">
      <c r="A70" s="89"/>
      <c r="B70" s="55" t="s">
        <v>11</v>
      </c>
      <c r="C70" s="90">
        <v>3</v>
      </c>
      <c r="D70" s="90">
        <f>D67+D68+D69</f>
        <v>37</v>
      </c>
      <c r="E70" s="90">
        <f>E67+E68+E69</f>
        <v>24.5</v>
      </c>
      <c r="F70" s="91"/>
      <c r="G70" s="90"/>
      <c r="H70" s="91">
        <f>H67+H68+H69</f>
        <v>104.6</v>
      </c>
      <c r="I70" s="92" t="s">
        <v>79</v>
      </c>
      <c r="J70" s="11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</row>
    <row r="71" spans="1:66" s="15" customFormat="1" ht="14.25" customHeight="1" x14ac:dyDescent="0.25">
      <c r="A71" s="129">
        <v>2</v>
      </c>
      <c r="B71" s="129" t="s">
        <v>65</v>
      </c>
      <c r="C71" s="114" t="s">
        <v>15</v>
      </c>
      <c r="D71" s="115">
        <v>15</v>
      </c>
      <c r="E71" s="115">
        <v>4.5</v>
      </c>
      <c r="F71" s="38">
        <v>2</v>
      </c>
      <c r="G71" s="115"/>
      <c r="H71" s="38">
        <v>30</v>
      </c>
      <c r="I71" s="41">
        <v>0.25</v>
      </c>
    </row>
    <row r="72" spans="1:66" s="6" customFormat="1" ht="16.149999999999999" customHeight="1" x14ac:dyDescent="0.25">
      <c r="A72" s="130"/>
      <c r="B72" s="130"/>
      <c r="C72" s="46" t="s">
        <v>14</v>
      </c>
      <c r="D72" s="46">
        <v>10</v>
      </c>
      <c r="E72" s="46">
        <v>6</v>
      </c>
      <c r="F72" s="48" t="s">
        <v>78</v>
      </c>
      <c r="G72" s="93"/>
      <c r="H72" s="41">
        <v>22</v>
      </c>
      <c r="I72" s="41">
        <v>0.33</v>
      </c>
      <c r="J72" s="11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</row>
    <row r="73" spans="1:66" s="5" customFormat="1" ht="17.45" customHeight="1" x14ac:dyDescent="0.25">
      <c r="A73" s="132"/>
      <c r="B73" s="132"/>
      <c r="C73" s="46" t="s">
        <v>51</v>
      </c>
      <c r="D73" s="46">
        <v>14</v>
      </c>
      <c r="E73" s="46">
        <v>14</v>
      </c>
      <c r="F73" s="48" t="s">
        <v>80</v>
      </c>
      <c r="G73" s="93"/>
      <c r="H73" s="41">
        <v>64.400000000000006</v>
      </c>
      <c r="I73" s="41">
        <v>0.78</v>
      </c>
      <c r="J73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</row>
    <row r="74" spans="1:66" s="6" customFormat="1" ht="22.5" customHeight="1" x14ac:dyDescent="0.25">
      <c r="A74" s="94"/>
      <c r="B74" s="35" t="s">
        <v>11</v>
      </c>
      <c r="C74" s="43">
        <v>3</v>
      </c>
      <c r="D74" s="43">
        <f>D71+D72+D73</f>
        <v>39</v>
      </c>
      <c r="E74" s="90">
        <f>E71+E72+E73</f>
        <v>24.5</v>
      </c>
      <c r="F74" s="44"/>
      <c r="G74" s="81"/>
      <c r="H74" s="44">
        <f>H71+H72+H73</f>
        <v>116.4</v>
      </c>
      <c r="I74" s="44">
        <v>1.36</v>
      </c>
      <c r="J74" s="11"/>
      <c r="K74"/>
      <c r="L74"/>
    </row>
    <row r="75" spans="1:66" ht="24" customHeight="1" x14ac:dyDescent="0.25">
      <c r="A75" s="95"/>
      <c r="B75" s="36" t="s">
        <v>26</v>
      </c>
      <c r="C75" s="96">
        <v>6</v>
      </c>
      <c r="D75" s="96">
        <f>D70+D74</f>
        <v>76</v>
      </c>
      <c r="E75" s="96">
        <f>E70+E74</f>
        <v>49</v>
      </c>
      <c r="F75" s="60"/>
      <c r="G75" s="97"/>
      <c r="H75" s="60">
        <f>H70+H74</f>
        <v>221</v>
      </c>
      <c r="I75" s="98">
        <v>2.72</v>
      </c>
    </row>
    <row r="76" spans="1:66" ht="27.75" customHeight="1" x14ac:dyDescent="0.25">
      <c r="A76" s="149" t="s">
        <v>22</v>
      </c>
      <c r="B76" s="149"/>
      <c r="C76" s="149"/>
      <c r="D76" s="149"/>
      <c r="E76" s="149"/>
      <c r="F76" s="149"/>
      <c r="G76" s="149"/>
      <c r="H76" s="149"/>
      <c r="I76" s="149"/>
    </row>
    <row r="77" spans="1:66" ht="13.5" customHeight="1" x14ac:dyDescent="0.25">
      <c r="A77" s="194"/>
      <c r="B77" s="194"/>
      <c r="C77" s="194"/>
      <c r="D77" s="122"/>
      <c r="E77" s="122"/>
      <c r="F77" s="122"/>
      <c r="G77" s="122"/>
      <c r="H77" s="122"/>
      <c r="I77" s="122"/>
    </row>
    <row r="78" spans="1:66" s="16" customFormat="1" ht="31.5" customHeight="1" x14ac:dyDescent="0.25">
      <c r="A78" s="53"/>
      <c r="B78" s="127" t="s">
        <v>45</v>
      </c>
      <c r="C78" s="135" t="s">
        <v>6</v>
      </c>
      <c r="D78" s="136" t="s">
        <v>50</v>
      </c>
      <c r="E78" s="137"/>
      <c r="F78" s="138"/>
      <c r="G78" s="93"/>
      <c r="H78" s="139" t="s">
        <v>30</v>
      </c>
      <c r="I78" s="140"/>
      <c r="J78" s="19"/>
      <c r="K78" s="19"/>
      <c r="L78" s="19"/>
    </row>
    <row r="79" spans="1:66" ht="33" customHeight="1" x14ac:dyDescent="0.25">
      <c r="A79" s="27" t="s">
        <v>0</v>
      </c>
      <c r="B79" s="131"/>
      <c r="C79" s="131"/>
      <c r="D79" s="4" t="s">
        <v>47</v>
      </c>
      <c r="E79" s="4" t="s">
        <v>4</v>
      </c>
      <c r="F79" s="4" t="s">
        <v>46</v>
      </c>
      <c r="G79" s="111"/>
      <c r="H79" s="56" t="s">
        <v>49</v>
      </c>
      <c r="I79" s="51" t="s">
        <v>7</v>
      </c>
    </row>
    <row r="80" spans="1:66" ht="20.25" customHeight="1" x14ac:dyDescent="0.25">
      <c r="A80" s="127">
        <v>1</v>
      </c>
      <c r="B80" s="166" t="s">
        <v>9</v>
      </c>
      <c r="C80" s="114" t="s">
        <v>81</v>
      </c>
      <c r="D80" s="51">
        <v>12</v>
      </c>
      <c r="E80" s="51">
        <v>6</v>
      </c>
      <c r="F80" s="38">
        <v>3.5</v>
      </c>
      <c r="G80" s="111"/>
      <c r="H80" s="41">
        <v>42</v>
      </c>
      <c r="I80" s="39">
        <v>0.33</v>
      </c>
    </row>
    <row r="81" spans="1:10" ht="15.6" customHeight="1" x14ac:dyDescent="0.25">
      <c r="A81" s="128"/>
      <c r="B81" s="167"/>
      <c r="C81" s="114" t="s">
        <v>82</v>
      </c>
      <c r="D81" s="115">
        <v>15</v>
      </c>
      <c r="E81" s="27">
        <v>6</v>
      </c>
      <c r="F81" s="38">
        <v>3.5</v>
      </c>
      <c r="G81" s="27"/>
      <c r="H81" s="38">
        <v>52.5</v>
      </c>
      <c r="I81" s="39">
        <v>0.33</v>
      </c>
    </row>
    <row r="82" spans="1:10" ht="15" customHeight="1" x14ac:dyDescent="0.25">
      <c r="A82" s="128"/>
      <c r="B82" s="167"/>
      <c r="C82" s="114" t="s">
        <v>55</v>
      </c>
      <c r="D82" s="115">
        <v>15</v>
      </c>
      <c r="E82" s="146">
        <v>16</v>
      </c>
      <c r="F82" s="38">
        <v>5.5</v>
      </c>
      <c r="G82" s="27"/>
      <c r="H82" s="38">
        <v>82.5</v>
      </c>
      <c r="I82" s="141" t="s">
        <v>42</v>
      </c>
    </row>
    <row r="83" spans="1:10" ht="16.899999999999999" customHeight="1" x14ac:dyDescent="0.25">
      <c r="A83" s="131"/>
      <c r="B83" s="168"/>
      <c r="C83" s="47" t="s">
        <v>35</v>
      </c>
      <c r="D83" s="46">
        <v>4</v>
      </c>
      <c r="E83" s="147"/>
      <c r="F83" s="41">
        <v>16.2</v>
      </c>
      <c r="G83" s="40"/>
      <c r="H83" s="38">
        <v>64.8</v>
      </c>
      <c r="I83" s="142"/>
    </row>
    <row r="84" spans="1:10" ht="18.600000000000001" customHeight="1" x14ac:dyDescent="0.25">
      <c r="A84" s="35"/>
      <c r="B84" s="55" t="s">
        <v>3</v>
      </c>
      <c r="C84" s="42">
        <v>4</v>
      </c>
      <c r="D84" s="43">
        <f>D80+D81+D82+D83</f>
        <v>46</v>
      </c>
      <c r="E84" s="43">
        <f>E80+E81+E82</f>
        <v>28</v>
      </c>
      <c r="F84" s="44"/>
      <c r="G84" s="40"/>
      <c r="H84" s="44">
        <f>H80+H81+H82+H83</f>
        <v>241.8</v>
      </c>
      <c r="I84" s="45" t="s">
        <v>83</v>
      </c>
    </row>
    <row r="85" spans="1:10" ht="18.600000000000001" customHeight="1" x14ac:dyDescent="0.25">
      <c r="A85" s="127">
        <v>2</v>
      </c>
      <c r="B85" s="170" t="s">
        <v>12</v>
      </c>
      <c r="C85" s="114" t="s">
        <v>13</v>
      </c>
      <c r="D85" s="46">
        <v>16</v>
      </c>
      <c r="E85" s="40">
        <v>8</v>
      </c>
      <c r="F85" s="38">
        <v>3.5</v>
      </c>
      <c r="G85" s="40"/>
      <c r="H85" s="41">
        <v>56</v>
      </c>
      <c r="I85" s="39">
        <v>0.44</v>
      </c>
    </row>
    <row r="86" spans="1:10" ht="18" customHeight="1" x14ac:dyDescent="0.25">
      <c r="A86" s="128"/>
      <c r="B86" s="171"/>
      <c r="C86" s="47" t="s">
        <v>54</v>
      </c>
      <c r="D86" s="46">
        <v>14</v>
      </c>
      <c r="E86" s="146">
        <v>16</v>
      </c>
      <c r="F86" s="41">
        <v>5</v>
      </c>
      <c r="G86" s="40"/>
      <c r="H86" s="41">
        <v>70</v>
      </c>
      <c r="I86" s="141" t="s">
        <v>42</v>
      </c>
    </row>
    <row r="87" spans="1:10" ht="18" customHeight="1" x14ac:dyDescent="0.25">
      <c r="A87" s="131"/>
      <c r="B87" s="172"/>
      <c r="C87" s="47" t="s">
        <v>35</v>
      </c>
      <c r="D87" s="46">
        <v>5</v>
      </c>
      <c r="E87" s="147"/>
      <c r="F87" s="41">
        <v>16.2</v>
      </c>
      <c r="G87" s="40"/>
      <c r="H87" s="41">
        <v>81</v>
      </c>
      <c r="I87" s="142"/>
    </row>
    <row r="88" spans="1:10" ht="16.899999999999999" customHeight="1" x14ac:dyDescent="0.25">
      <c r="A88" s="49"/>
      <c r="B88" s="55" t="s">
        <v>11</v>
      </c>
      <c r="C88" s="42">
        <v>3</v>
      </c>
      <c r="D88" s="43">
        <f>D85+D86+D87</f>
        <v>35</v>
      </c>
      <c r="E88" s="43">
        <f>E85+E86</f>
        <v>24</v>
      </c>
      <c r="F88" s="44"/>
      <c r="G88" s="40"/>
      <c r="H88" s="44">
        <f>H85+H86+H87</f>
        <v>207</v>
      </c>
      <c r="I88" s="45" t="s">
        <v>44</v>
      </c>
    </row>
    <row r="89" spans="1:10" ht="26.25" customHeight="1" x14ac:dyDescent="0.25">
      <c r="A89" s="113"/>
      <c r="B89" s="58" t="s">
        <v>26</v>
      </c>
      <c r="C89" s="59">
        <v>7</v>
      </c>
      <c r="D89" s="59">
        <f>D84+D88</f>
        <v>81</v>
      </c>
      <c r="E89" s="59">
        <f>E84+E88</f>
        <v>52</v>
      </c>
      <c r="F89" s="60"/>
      <c r="G89" s="59"/>
      <c r="H89" s="60">
        <f>H84+H88</f>
        <v>448.8</v>
      </c>
      <c r="I89" s="61" t="s">
        <v>84</v>
      </c>
      <c r="J89" s="23"/>
    </row>
    <row r="90" spans="1:10" s="15" customFormat="1" ht="26.25" customHeight="1" x14ac:dyDescent="0.25">
      <c r="A90" s="177"/>
      <c r="B90" s="178"/>
      <c r="C90" s="179"/>
      <c r="D90" s="179"/>
      <c r="E90" s="179"/>
      <c r="F90" s="180"/>
      <c r="G90" s="179"/>
      <c r="H90" s="180"/>
      <c r="I90" s="181"/>
      <c r="J90" s="182"/>
    </row>
    <row r="91" spans="1:10" ht="48" customHeight="1" x14ac:dyDescent="0.25">
      <c r="A91" s="3"/>
      <c r="B91" s="7" t="s">
        <v>20</v>
      </c>
      <c r="C91" s="3"/>
      <c r="D91" s="18"/>
      <c r="E91" s="3"/>
      <c r="F91" s="3"/>
      <c r="G91" s="3"/>
      <c r="H91" s="3"/>
      <c r="I91" s="3"/>
    </row>
    <row r="92" spans="1:10" ht="13.5" customHeight="1" x14ac:dyDescent="0.25">
      <c r="A92" s="3"/>
      <c r="B92" s="7"/>
      <c r="C92" s="3"/>
      <c r="D92" s="18"/>
      <c r="E92" s="3"/>
      <c r="F92" s="3"/>
      <c r="G92" s="3"/>
      <c r="H92" s="3"/>
      <c r="I92" s="3"/>
    </row>
    <row r="93" spans="1:10" ht="22.5" customHeight="1" x14ac:dyDescent="0.25">
      <c r="A93" s="53"/>
      <c r="B93" s="127" t="s">
        <v>45</v>
      </c>
      <c r="C93" s="135" t="s">
        <v>6</v>
      </c>
      <c r="D93" s="152" t="s">
        <v>5</v>
      </c>
      <c r="E93" s="153"/>
      <c r="F93" s="154"/>
      <c r="G93" s="79"/>
      <c r="H93" s="139" t="s">
        <v>30</v>
      </c>
      <c r="I93" s="140"/>
    </row>
    <row r="94" spans="1:10" ht="53.25" customHeight="1" x14ac:dyDescent="0.25">
      <c r="A94" s="27" t="s">
        <v>0</v>
      </c>
      <c r="B94" s="131"/>
      <c r="C94" s="131"/>
      <c r="D94" s="4" t="s">
        <v>47</v>
      </c>
      <c r="E94" s="4" t="s">
        <v>4</v>
      </c>
      <c r="F94" s="4" t="s">
        <v>48</v>
      </c>
      <c r="G94" s="4"/>
      <c r="H94" s="4" t="s">
        <v>49</v>
      </c>
      <c r="I94" s="51" t="s">
        <v>7</v>
      </c>
    </row>
    <row r="95" spans="1:10" ht="21.75" customHeight="1" x14ac:dyDescent="0.25">
      <c r="A95" s="146">
        <v>1</v>
      </c>
      <c r="B95" s="166" t="s">
        <v>10</v>
      </c>
      <c r="C95" s="47" t="s">
        <v>15</v>
      </c>
      <c r="D95" s="46">
        <v>17</v>
      </c>
      <c r="E95" s="46">
        <v>4.5</v>
      </c>
      <c r="F95" s="38">
        <v>2.5</v>
      </c>
      <c r="G95" s="46"/>
      <c r="H95" s="41">
        <v>42.5</v>
      </c>
      <c r="I95" s="48" t="s">
        <v>59</v>
      </c>
    </row>
    <row r="96" spans="1:10" ht="19.5" customHeight="1" x14ac:dyDescent="0.25">
      <c r="A96" s="169"/>
      <c r="B96" s="167"/>
      <c r="C96" s="47" t="s">
        <v>14</v>
      </c>
      <c r="D96" s="46">
        <v>17</v>
      </c>
      <c r="E96" s="46">
        <v>6</v>
      </c>
      <c r="F96" s="41">
        <v>3.3</v>
      </c>
      <c r="G96" s="46"/>
      <c r="H96" s="41">
        <v>56.1</v>
      </c>
      <c r="I96" s="48" t="s">
        <v>43</v>
      </c>
    </row>
    <row r="97" spans="1:9" ht="18.600000000000001" customHeight="1" x14ac:dyDescent="0.25">
      <c r="A97" s="169"/>
      <c r="B97" s="167"/>
      <c r="C97" s="47" t="s">
        <v>52</v>
      </c>
      <c r="D97" s="46">
        <v>12</v>
      </c>
      <c r="E97" s="46">
        <v>8</v>
      </c>
      <c r="F97" s="41">
        <v>4.8</v>
      </c>
      <c r="G97" s="46"/>
      <c r="H97" s="38">
        <v>57.6</v>
      </c>
      <c r="I97" s="41">
        <v>0.44</v>
      </c>
    </row>
    <row r="98" spans="1:9" ht="19.149999999999999" customHeight="1" x14ac:dyDescent="0.25">
      <c r="A98" s="169"/>
      <c r="B98" s="167"/>
      <c r="C98" s="47" t="s">
        <v>53</v>
      </c>
      <c r="D98" s="46">
        <v>12</v>
      </c>
      <c r="E98" s="46">
        <v>10</v>
      </c>
      <c r="F98" s="41">
        <v>5</v>
      </c>
      <c r="G98" s="46"/>
      <c r="H98" s="41">
        <v>60</v>
      </c>
      <c r="I98" s="48" t="s">
        <v>63</v>
      </c>
    </row>
    <row r="99" spans="1:9" ht="21" customHeight="1" x14ac:dyDescent="0.25">
      <c r="A99" s="94"/>
      <c r="B99" s="35" t="s">
        <v>11</v>
      </c>
      <c r="C99" s="43">
        <v>4</v>
      </c>
      <c r="D99" s="43">
        <f>D95+D96+D97+D98</f>
        <v>58</v>
      </c>
      <c r="E99" s="43">
        <f>E95+E96+E97+E98</f>
        <v>28.5</v>
      </c>
      <c r="F99" s="44"/>
      <c r="G99" s="43"/>
      <c r="H99" s="44">
        <f>H95+H96+H97+H98</f>
        <v>216.2</v>
      </c>
      <c r="I99" s="45" t="s">
        <v>68</v>
      </c>
    </row>
    <row r="100" spans="1:9" ht="17.25" customHeight="1" x14ac:dyDescent="0.25">
      <c r="A100" s="108"/>
      <c r="B100" s="73" t="s">
        <v>58</v>
      </c>
      <c r="C100" s="59">
        <v>4</v>
      </c>
      <c r="D100" s="59">
        <f>D99</f>
        <v>58</v>
      </c>
      <c r="E100" s="59">
        <f>E99</f>
        <v>28.5</v>
      </c>
      <c r="F100" s="60"/>
      <c r="G100" s="77"/>
      <c r="H100" s="60">
        <f>H99</f>
        <v>216.2</v>
      </c>
      <c r="I100" s="61" t="s">
        <v>68</v>
      </c>
    </row>
    <row r="101" spans="1:9" ht="41.25" customHeight="1" x14ac:dyDescent="0.25">
      <c r="A101" s="133" t="s">
        <v>36</v>
      </c>
      <c r="B101" s="133"/>
      <c r="C101" s="133"/>
      <c r="D101" s="133"/>
      <c r="E101" s="133"/>
      <c r="F101" s="133"/>
      <c r="G101" s="133"/>
      <c r="H101" s="133"/>
      <c r="I101" s="133"/>
    </row>
    <row r="102" spans="1:9" ht="18" customHeight="1" x14ac:dyDescent="0.25">
      <c r="A102" s="134" t="s">
        <v>2</v>
      </c>
      <c r="B102" s="134"/>
      <c r="C102" s="134"/>
      <c r="D102" s="134"/>
      <c r="E102" s="134"/>
      <c r="F102" s="134"/>
      <c r="G102" s="134"/>
      <c r="H102" s="134"/>
      <c r="I102" s="17"/>
    </row>
    <row r="103" spans="1:9" ht="26.25" customHeight="1" x14ac:dyDescent="0.25">
      <c r="A103" s="53"/>
      <c r="B103" s="127" t="s">
        <v>45</v>
      </c>
      <c r="C103" s="135" t="s">
        <v>6</v>
      </c>
      <c r="D103" s="136" t="s">
        <v>50</v>
      </c>
      <c r="E103" s="137"/>
      <c r="F103" s="138"/>
      <c r="G103" s="93"/>
      <c r="H103" s="139" t="s">
        <v>30</v>
      </c>
      <c r="I103" s="140"/>
    </row>
    <row r="104" spans="1:9" ht="47.25" x14ac:dyDescent="0.25">
      <c r="A104" s="27" t="s">
        <v>0</v>
      </c>
      <c r="B104" s="131"/>
      <c r="C104" s="131"/>
      <c r="D104" s="4" t="s">
        <v>47</v>
      </c>
      <c r="E104" s="4" t="s">
        <v>4</v>
      </c>
      <c r="F104" s="4" t="s">
        <v>46</v>
      </c>
      <c r="G104" s="111"/>
      <c r="H104" s="51" t="s">
        <v>49</v>
      </c>
      <c r="I104" s="51" t="s">
        <v>7</v>
      </c>
    </row>
    <row r="105" spans="1:9" ht="19.5" customHeight="1" x14ac:dyDescent="0.25">
      <c r="A105" s="128">
        <v>1</v>
      </c>
      <c r="B105" s="127" t="s">
        <v>29</v>
      </c>
      <c r="C105" s="47" t="s">
        <v>31</v>
      </c>
      <c r="D105" s="46">
        <v>12</v>
      </c>
      <c r="E105" s="40">
        <v>4.5</v>
      </c>
      <c r="F105" s="41">
        <v>2</v>
      </c>
      <c r="G105" s="40"/>
      <c r="H105" s="41">
        <v>24</v>
      </c>
      <c r="I105" s="39">
        <v>0.25</v>
      </c>
    </row>
    <row r="106" spans="1:9" ht="15" customHeight="1" x14ac:dyDescent="0.25">
      <c r="A106" s="131"/>
      <c r="B106" s="131"/>
      <c r="C106" s="47" t="s">
        <v>32</v>
      </c>
      <c r="D106" s="46">
        <v>12</v>
      </c>
      <c r="E106" s="46">
        <v>4.5</v>
      </c>
      <c r="F106" s="41">
        <v>2</v>
      </c>
      <c r="G106" s="46"/>
      <c r="H106" s="38">
        <v>24</v>
      </c>
      <c r="I106" s="41">
        <v>0.25</v>
      </c>
    </row>
    <row r="107" spans="1:9" ht="18.75" customHeight="1" x14ac:dyDescent="0.25">
      <c r="A107" s="112"/>
      <c r="B107" s="37" t="s">
        <v>11</v>
      </c>
      <c r="C107" s="42">
        <v>2</v>
      </c>
      <c r="D107" s="43">
        <f>D105+D106</f>
        <v>24</v>
      </c>
      <c r="E107" s="43">
        <v>9</v>
      </c>
      <c r="F107" s="44"/>
      <c r="G107" s="40"/>
      <c r="H107" s="44">
        <v>48</v>
      </c>
      <c r="I107" s="44">
        <v>0.5</v>
      </c>
    </row>
    <row r="108" spans="1:9" ht="19.5" customHeight="1" x14ac:dyDescent="0.25">
      <c r="A108" s="62"/>
      <c r="B108" s="58" t="s">
        <v>58</v>
      </c>
      <c r="C108" s="59">
        <v>2</v>
      </c>
      <c r="D108" s="59">
        <v>24</v>
      </c>
      <c r="E108" s="59">
        <v>9</v>
      </c>
      <c r="F108" s="60"/>
      <c r="G108" s="59"/>
      <c r="H108" s="60">
        <v>48</v>
      </c>
      <c r="I108" s="61" t="s">
        <v>85</v>
      </c>
    </row>
    <row r="109" spans="1:9" s="15" customFormat="1" ht="19.5" customHeight="1" x14ac:dyDescent="0.25">
      <c r="A109" s="120"/>
      <c r="B109" s="121"/>
      <c r="C109" s="78"/>
      <c r="D109" s="78"/>
      <c r="E109" s="117"/>
      <c r="F109" s="119"/>
      <c r="G109" s="78"/>
      <c r="H109" s="119"/>
      <c r="I109" s="118"/>
    </row>
    <row r="110" spans="1:9" s="15" customFormat="1" ht="19.5" customHeight="1" x14ac:dyDescent="0.25">
      <c r="A110" s="120"/>
      <c r="B110" s="121"/>
      <c r="C110" s="78"/>
      <c r="D110" s="78"/>
      <c r="E110" s="117"/>
      <c r="F110" s="119"/>
      <c r="G110" s="78"/>
      <c r="H110" s="119"/>
      <c r="I110" s="118"/>
    </row>
    <row r="111" spans="1:9" s="15" customFormat="1" ht="19.5" customHeight="1" x14ac:dyDescent="0.25">
      <c r="A111" s="120"/>
      <c r="B111" s="121"/>
      <c r="C111" s="78"/>
      <c r="D111" s="78"/>
      <c r="E111" s="117"/>
      <c r="F111" s="119"/>
      <c r="G111" s="78"/>
      <c r="H111" s="119"/>
      <c r="I111" s="118"/>
    </row>
    <row r="112" spans="1:9" ht="42.75" customHeight="1" x14ac:dyDescent="0.25">
      <c r="A112" s="8"/>
      <c r="B112" s="25"/>
      <c r="C112" s="2"/>
      <c r="D112" s="2"/>
      <c r="E112" s="2"/>
      <c r="F112" s="24"/>
      <c r="G112" s="3"/>
      <c r="H112" s="24"/>
      <c r="I112" s="24"/>
    </row>
    <row r="113" spans="1:9" ht="42.75" customHeight="1" x14ac:dyDescent="0.25">
      <c r="A113" s="8"/>
      <c r="B113" s="25"/>
      <c r="C113" s="2"/>
      <c r="D113" s="2"/>
      <c r="E113" s="2"/>
      <c r="F113" s="24"/>
      <c r="G113" s="3"/>
      <c r="H113" s="24"/>
      <c r="I113" s="24"/>
    </row>
    <row r="114" spans="1:9" ht="57" customHeight="1" x14ac:dyDescent="0.25">
      <c r="A114" s="133" t="s">
        <v>60</v>
      </c>
      <c r="B114" s="133"/>
      <c r="C114" s="133"/>
      <c r="D114" s="133"/>
      <c r="E114" s="133"/>
      <c r="F114" s="133"/>
      <c r="G114" s="133"/>
      <c r="H114" s="133"/>
      <c r="I114" s="133"/>
    </row>
    <row r="115" spans="1:9" ht="15" customHeight="1" x14ac:dyDescent="0.25">
      <c r="A115" s="23"/>
      <c r="B115" s="23"/>
      <c r="C115" s="23"/>
      <c r="D115" s="23"/>
      <c r="E115" s="23"/>
      <c r="F115" s="23"/>
      <c r="G115" s="23"/>
      <c r="H115" s="23"/>
      <c r="I115" s="23"/>
    </row>
    <row r="116" spans="1:9" ht="17.25" customHeight="1" x14ac:dyDescent="0.25">
      <c r="A116" s="146" t="s">
        <v>0</v>
      </c>
      <c r="B116" s="127" t="s">
        <v>45</v>
      </c>
      <c r="C116" s="127" t="s">
        <v>38</v>
      </c>
      <c r="D116" s="152" t="s">
        <v>5</v>
      </c>
      <c r="E116" s="153"/>
      <c r="F116" s="154"/>
      <c r="G116" s="99"/>
      <c r="H116" s="152" t="s">
        <v>39</v>
      </c>
      <c r="I116" s="154"/>
    </row>
    <row r="117" spans="1:9" ht="42.75" customHeight="1" x14ac:dyDescent="0.25">
      <c r="A117" s="147"/>
      <c r="B117" s="131"/>
      <c r="C117" s="131"/>
      <c r="D117" s="4" t="s">
        <v>47</v>
      </c>
      <c r="E117" s="4" t="s">
        <v>4</v>
      </c>
      <c r="F117" s="4" t="s">
        <v>46</v>
      </c>
      <c r="G117" s="4"/>
      <c r="H117" s="56" t="s">
        <v>49</v>
      </c>
      <c r="I117" s="4" t="s">
        <v>7</v>
      </c>
    </row>
    <row r="118" spans="1:9" ht="15.6" customHeight="1" x14ac:dyDescent="0.25">
      <c r="A118" s="146">
        <v>1</v>
      </c>
      <c r="B118" s="166" t="s">
        <v>37</v>
      </c>
      <c r="C118" s="100" t="s">
        <v>15</v>
      </c>
      <c r="D118" s="4">
        <v>24</v>
      </c>
      <c r="E118" s="4">
        <v>6</v>
      </c>
      <c r="F118" s="101" t="s">
        <v>66</v>
      </c>
      <c r="G118" s="4"/>
      <c r="H118" s="57">
        <v>48</v>
      </c>
      <c r="I118" s="69" t="s">
        <v>43</v>
      </c>
    </row>
    <row r="119" spans="1:9" ht="16.149999999999999" customHeight="1" x14ac:dyDescent="0.25">
      <c r="A119" s="169"/>
      <c r="B119" s="167"/>
      <c r="C119" s="100" t="s">
        <v>86</v>
      </c>
      <c r="D119" s="56">
        <v>24</v>
      </c>
      <c r="E119" s="56">
        <v>8</v>
      </c>
      <c r="F119" s="57">
        <v>2.2000000000000002</v>
      </c>
      <c r="G119" s="56"/>
      <c r="H119" s="57">
        <v>52.8</v>
      </c>
      <c r="I119" s="70">
        <v>0.44</v>
      </c>
    </row>
    <row r="120" spans="1:9" ht="18" customHeight="1" x14ac:dyDescent="0.25">
      <c r="A120" s="169"/>
      <c r="B120" s="167"/>
      <c r="C120" s="100" t="s">
        <v>87</v>
      </c>
      <c r="D120" s="56">
        <v>24</v>
      </c>
      <c r="E120" s="56">
        <v>8</v>
      </c>
      <c r="F120" s="57">
        <v>2.2000000000000002</v>
      </c>
      <c r="G120" s="56"/>
      <c r="H120" s="57">
        <v>52.8</v>
      </c>
      <c r="I120" s="70">
        <v>0.44</v>
      </c>
    </row>
    <row r="121" spans="1:9" ht="19.149999999999999" customHeight="1" x14ac:dyDescent="0.25">
      <c r="A121" s="169"/>
      <c r="B121" s="168"/>
      <c r="C121" s="102" t="s">
        <v>53</v>
      </c>
      <c r="D121" s="56">
        <v>16</v>
      </c>
      <c r="E121" s="56">
        <v>12</v>
      </c>
      <c r="F121" s="57">
        <v>4.3</v>
      </c>
      <c r="G121" s="56"/>
      <c r="H121" s="57">
        <v>68.8</v>
      </c>
      <c r="I121" s="50">
        <v>0.67</v>
      </c>
    </row>
    <row r="122" spans="1:9" ht="17.25" customHeight="1" x14ac:dyDescent="0.25">
      <c r="A122" s="147"/>
      <c r="B122" s="74" t="s">
        <v>11</v>
      </c>
      <c r="C122" s="103">
        <v>4</v>
      </c>
      <c r="D122" s="74">
        <f>D118+D119+D120+D121</f>
        <v>88</v>
      </c>
      <c r="E122" s="74">
        <f>E118+E119+E120+E121</f>
        <v>34</v>
      </c>
      <c r="F122" s="75"/>
      <c r="G122" s="74"/>
      <c r="H122" s="75">
        <f>H118+H119+H120+H121</f>
        <v>222.39999999999998</v>
      </c>
      <c r="I122" s="71">
        <v>1.77</v>
      </c>
    </row>
    <row r="123" spans="1:9" ht="30" customHeight="1" x14ac:dyDescent="0.25">
      <c r="A123" s="129">
        <v>2</v>
      </c>
      <c r="B123" s="129" t="s">
        <v>28</v>
      </c>
      <c r="C123" s="46" t="s">
        <v>52</v>
      </c>
      <c r="D123" s="46">
        <v>10</v>
      </c>
      <c r="E123" s="40">
        <v>10</v>
      </c>
      <c r="F123" s="41">
        <v>4</v>
      </c>
      <c r="G123" s="104"/>
      <c r="H123" s="41">
        <v>40</v>
      </c>
      <c r="I123" s="72">
        <v>0.55000000000000004</v>
      </c>
    </row>
    <row r="124" spans="1:9" ht="25.5" customHeight="1" x14ac:dyDescent="0.25">
      <c r="A124" s="132"/>
      <c r="B124" s="132"/>
      <c r="C124" s="46" t="s">
        <v>51</v>
      </c>
      <c r="D124" s="46">
        <v>10</v>
      </c>
      <c r="E124" s="40">
        <v>12</v>
      </c>
      <c r="F124" s="41">
        <v>4.5</v>
      </c>
      <c r="G124" s="104"/>
      <c r="H124" s="41">
        <v>45</v>
      </c>
      <c r="I124" s="41">
        <v>0.67</v>
      </c>
    </row>
    <row r="125" spans="1:9" ht="21.6" customHeight="1" x14ac:dyDescent="0.25">
      <c r="A125" s="105"/>
      <c r="B125" s="35" t="s">
        <v>11</v>
      </c>
      <c r="C125" s="43">
        <v>2</v>
      </c>
      <c r="D125" s="43">
        <f>D123+D124</f>
        <v>20</v>
      </c>
      <c r="E125" s="43">
        <v>22</v>
      </c>
      <c r="F125" s="44"/>
      <c r="G125" s="81"/>
      <c r="H125" s="44">
        <f>H123+H124</f>
        <v>85</v>
      </c>
      <c r="I125" s="45" t="s">
        <v>61</v>
      </c>
    </row>
    <row r="126" spans="1:9" ht="25.5" customHeight="1" x14ac:dyDescent="0.25">
      <c r="A126" s="106"/>
      <c r="B126" s="59" t="s">
        <v>57</v>
      </c>
      <c r="C126" s="59">
        <v>6</v>
      </c>
      <c r="D126" s="59">
        <f>D122+D125</f>
        <v>108</v>
      </c>
      <c r="E126" s="59">
        <f>E122+E125</f>
        <v>56</v>
      </c>
      <c r="F126" s="60"/>
      <c r="G126" s="107"/>
      <c r="H126" s="60">
        <f>H122+H125</f>
        <v>307.39999999999998</v>
      </c>
      <c r="I126" s="61" t="s">
        <v>69</v>
      </c>
    </row>
    <row r="127" spans="1:9" ht="31.5" customHeight="1" x14ac:dyDescent="0.25">
      <c r="A127" s="64" t="s">
        <v>88</v>
      </c>
      <c r="B127" s="65"/>
      <c r="C127" s="59">
        <f>C21+C34+C47+C56+C75+C89+C100+C108+C126</f>
        <v>45</v>
      </c>
      <c r="D127" s="59">
        <f>D21+D34+D47+D56+D75+D89+D100+D108+D126</f>
        <v>630</v>
      </c>
      <c r="E127" s="59">
        <f>E21+E34+E47+E56+E75+E89+E100+E108+E126</f>
        <v>374</v>
      </c>
      <c r="F127" s="66"/>
      <c r="G127" s="67"/>
      <c r="H127" s="66">
        <v>5206.5</v>
      </c>
      <c r="I127" s="61" t="s">
        <v>89</v>
      </c>
    </row>
    <row r="128" spans="1:9" ht="36.75" customHeight="1" x14ac:dyDescent="0.25"/>
    <row r="129" spans="1:9" ht="24" customHeight="1" x14ac:dyDescent="0.25">
      <c r="A129" s="68" t="s">
        <v>56</v>
      </c>
    </row>
    <row r="130" spans="1:9" ht="21.6" customHeight="1" x14ac:dyDescent="0.25">
      <c r="A130" s="29"/>
      <c r="B130" s="78"/>
      <c r="C130" s="28"/>
      <c r="D130" s="28"/>
      <c r="E130" s="28"/>
      <c r="F130" s="31"/>
      <c r="G130" s="32"/>
      <c r="H130" s="33"/>
      <c r="I130" s="34"/>
    </row>
    <row r="131" spans="1:9" ht="15.75" customHeight="1" x14ac:dyDescent="0.25">
      <c r="A131" s="29"/>
      <c r="B131" s="30"/>
      <c r="C131" s="28"/>
      <c r="D131" s="28"/>
      <c r="E131" s="28"/>
      <c r="F131" s="31"/>
      <c r="G131" s="32"/>
      <c r="H131" s="33"/>
      <c r="I131" s="34"/>
    </row>
    <row r="132" spans="1:9" ht="19.149999999999999" customHeight="1" x14ac:dyDescent="0.25">
      <c r="A132" s="9"/>
      <c r="B132" s="7"/>
      <c r="C132" s="3"/>
      <c r="D132" s="10"/>
      <c r="E132" s="10"/>
      <c r="F132" s="10"/>
      <c r="G132" s="10"/>
      <c r="H132" s="10"/>
      <c r="I132" s="21"/>
    </row>
    <row r="133" spans="1:9" ht="18" customHeight="1" x14ac:dyDescent="0.25"/>
    <row r="134" spans="1:9" ht="16.149999999999999" customHeight="1" x14ac:dyDescent="0.25"/>
    <row r="135" spans="1:9" ht="16.149999999999999" customHeight="1" x14ac:dyDescent="0.25"/>
    <row r="136" spans="1:9" ht="21.6" customHeight="1" x14ac:dyDescent="0.25"/>
    <row r="137" spans="1:9" ht="20.45" customHeight="1" x14ac:dyDescent="0.25"/>
    <row r="138" spans="1:9" ht="23.45" customHeight="1" x14ac:dyDescent="0.25"/>
  </sheetData>
  <mergeCells count="88">
    <mergeCell ref="C65:C66"/>
    <mergeCell ref="A76:I76"/>
    <mergeCell ref="B78:B79"/>
    <mergeCell ref="C78:C79"/>
    <mergeCell ref="D78:F78"/>
    <mergeCell ref="H78:I78"/>
    <mergeCell ref="B67:B69"/>
    <mergeCell ref="A67:A69"/>
    <mergeCell ref="B71:B73"/>
    <mergeCell ref="A71:A73"/>
    <mergeCell ref="B65:B66"/>
    <mergeCell ref="H65:I65"/>
    <mergeCell ref="D65:F65"/>
    <mergeCell ref="B95:B98"/>
    <mergeCell ref="A95:A98"/>
    <mergeCell ref="E82:E83"/>
    <mergeCell ref="E86:E87"/>
    <mergeCell ref="A85:A87"/>
    <mergeCell ref="D93:F93"/>
    <mergeCell ref="B85:B87"/>
    <mergeCell ref="B93:B94"/>
    <mergeCell ref="C93:C94"/>
    <mergeCell ref="B80:B83"/>
    <mergeCell ref="A80:A83"/>
    <mergeCell ref="B123:B124"/>
    <mergeCell ref="B118:B121"/>
    <mergeCell ref="A118:A122"/>
    <mergeCell ref="A123:A124"/>
    <mergeCell ref="A114:I114"/>
    <mergeCell ref="A116:A117"/>
    <mergeCell ref="B116:B117"/>
    <mergeCell ref="C116:C117"/>
    <mergeCell ref="D116:F116"/>
    <mergeCell ref="H116:I116"/>
    <mergeCell ref="F1:I1"/>
    <mergeCell ref="H4:I4"/>
    <mergeCell ref="A2:I2"/>
    <mergeCell ref="C3:G3"/>
    <mergeCell ref="A62:I63"/>
    <mergeCell ref="H7:I7"/>
    <mergeCell ref="H51:I51"/>
    <mergeCell ref="D51:F51"/>
    <mergeCell ref="B51:B52"/>
    <mergeCell ref="C51:C52"/>
    <mergeCell ref="D8:I8"/>
    <mergeCell ref="D48:G48"/>
    <mergeCell ref="D49:F49"/>
    <mergeCell ref="A9:H9"/>
    <mergeCell ref="B11:B12"/>
    <mergeCell ref="C11:C12"/>
    <mergeCell ref="D11:F11"/>
    <mergeCell ref="H11:I11"/>
    <mergeCell ref="A13:A15"/>
    <mergeCell ref="B13:B15"/>
    <mergeCell ref="A17:A19"/>
    <mergeCell ref="B17:B19"/>
    <mergeCell ref="A11:A12"/>
    <mergeCell ref="B22:I22"/>
    <mergeCell ref="B24:B25"/>
    <mergeCell ref="C24:C25"/>
    <mergeCell ref="D24:F24"/>
    <mergeCell ref="H24:I24"/>
    <mergeCell ref="A24:A25"/>
    <mergeCell ref="A26:A28"/>
    <mergeCell ref="B26:B28"/>
    <mergeCell ref="B30:B32"/>
    <mergeCell ref="A35:H35"/>
    <mergeCell ref="B37:B38"/>
    <mergeCell ref="C37:C38"/>
    <mergeCell ref="D37:F37"/>
    <mergeCell ref="H37:I37"/>
    <mergeCell ref="A39:A41"/>
    <mergeCell ref="B39:B41"/>
    <mergeCell ref="A43:A45"/>
    <mergeCell ref="B43:B45"/>
    <mergeCell ref="B53:B54"/>
    <mergeCell ref="A53:A54"/>
    <mergeCell ref="A101:I101"/>
    <mergeCell ref="A102:H102"/>
    <mergeCell ref="B103:B104"/>
    <mergeCell ref="C103:C104"/>
    <mergeCell ref="D103:F103"/>
    <mergeCell ref="H103:I103"/>
    <mergeCell ref="B105:B106"/>
    <mergeCell ref="A105:A106"/>
    <mergeCell ref="I82:I83"/>
    <mergeCell ref="I86:I87"/>
    <mergeCell ref="H93:I93"/>
  </mergeCells>
  <phoneticPr fontId="0" type="noConversion"/>
  <pageMargins left="0.32500000000000001" right="0.70866141732283472" top="0.8" bottom="0.74803149606299213" header="0.31496062992125984" footer="0.31496062992125984"/>
  <pageSetup paperSize="9" scale="80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нагрузка 25-26гг.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2025-08-22T10:29:29Z</dcterms:modified>
</cp:coreProperties>
</file>